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65461" windowWidth="19350" windowHeight="12315" activeTab="0"/>
  </bookViews>
  <sheets>
    <sheet name="Cilinder-zw" sheetId="1" r:id="rId1"/>
  </sheets>
  <definedNames/>
  <calcPr fullCalcOnLoad="1"/>
</workbook>
</file>

<file path=xl/sharedStrings.xml><?xml version="1.0" encoding="utf-8"?>
<sst xmlns="http://schemas.openxmlformats.org/spreadsheetml/2006/main" count="52" uniqueCount="27">
  <si>
    <t>Berekening van zonnewijzer in verticale cilinder - © Frans Maes 2016</t>
  </si>
  <si>
    <t>pi/180 =</t>
  </si>
  <si>
    <t>uur</t>
  </si>
  <si>
    <t>t</t>
  </si>
  <si>
    <t>Xs</t>
  </si>
  <si>
    <t>Ys</t>
  </si>
  <si>
    <t>gamma</t>
  </si>
  <si>
    <t>alfa</t>
  </si>
  <si>
    <t>d/R</t>
  </si>
  <si>
    <t>phi =</t>
  </si>
  <si>
    <t>R =</t>
  </si>
  <si>
    <t>f =</t>
  </si>
  <si>
    <t>sigma =</t>
  </si>
  <si>
    <t>range:</t>
  </si>
  <si>
    <t>c.q. het artikel in het Bulletin van de Nederlandse Zonnewijzerkring 2016-3, nr. 121.</t>
  </si>
  <si>
    <t>De waarden in de blauwe vakjes kunnen door de gebruiker aangepast worden.</t>
  </si>
  <si>
    <t>Dit spreadsheet behoort bij het artikel in Zonnetijdingen (Zonnewijzerkring Vlaanderen) 2016-4, nr. 80</t>
  </si>
  <si>
    <t>25° ... 90°</t>
  </si>
  <si>
    <t>°</t>
  </si>
  <si>
    <t>units</t>
  </si>
  <si>
    <t>1 … 10 units</t>
  </si>
  <si>
    <t>H</t>
  </si>
  <si>
    <t>Z</t>
  </si>
  <si>
    <t>Z*</t>
  </si>
  <si>
    <t>groen: H&gt;=0 (zon boven de horizon)</t>
  </si>
  <si>
    <t>declin.</t>
  </si>
  <si>
    <t>Fig. 5 uit het artikel. Parameters: phi = 51°, R = 2, f = 0.45, sigma = 65°.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</si>
</sst>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0.00000"/>
    <numFmt numFmtId="167" formatCode="0.0E+00"/>
    <numFmt numFmtId="168" formatCode="0E+00"/>
    <numFmt numFmtId="169" formatCode="0.0"/>
    <numFmt numFmtId="170" formatCode="0.000000"/>
    <numFmt numFmtId="171" formatCode="0.0000000"/>
    <numFmt numFmtId="172" formatCode="0.00000000"/>
    <numFmt numFmtId="173" formatCode="0.000000000"/>
    <numFmt numFmtId="174" formatCode="0.0000000000"/>
    <numFmt numFmtId="175" formatCode="0.0000000000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u val="single"/>
      <sz val="12"/>
      <name val="Arial"/>
      <family val="2"/>
    </font>
    <font>
      <u val="single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0" fontId="0" fillId="0" borderId="2" xfId="0" applyFill="1" applyBorder="1" applyAlignment="1">
      <alignment/>
    </xf>
    <xf numFmtId="0" fontId="0" fillId="0" borderId="0" xfId="0" applyAlignment="1">
      <alignment horizontal="right"/>
    </xf>
    <xf numFmtId="16" fontId="0" fillId="0" borderId="0" xfId="0" applyNumberFormat="1" applyAlignment="1" quotePrefix="1">
      <alignment/>
    </xf>
    <xf numFmtId="0" fontId="0" fillId="0" borderId="0" xfId="0" applyAlignment="1" quotePrefix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2" fontId="0" fillId="2" borderId="1" xfId="0" applyNumberFormat="1" applyFill="1" applyBorder="1" applyAlignment="1">
      <alignment horizontal="center"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ill>
        <patternFill>
          <bgColor rgb="FFCCFFCC"/>
        </patternFill>
      </fill>
      <border/>
    </dxf>
    <dxf>
      <fill>
        <patternFill>
          <bgColor rgb="FFFFCC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75"/>
          <c:y val="0.046"/>
          <c:w val="0.97075"/>
          <c:h val="0.94625"/>
        </c:manualLayout>
      </c:layout>
      <c:scatterChart>
        <c:scatterStyle val="lineMarker"/>
        <c:varyColors val="0"/>
        <c:ser>
          <c:idx val="1"/>
          <c:order val="0"/>
          <c:tx>
            <c:v>D-3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'Cilinder-zw'!$D$116:$D$188</c:f>
              <c:numCache/>
            </c:numRef>
          </c:xVal>
          <c:yVal>
            <c:numRef>
              <c:f>'Cilinder-zw'!$N$116:$N$188</c:f>
              <c:numCache/>
            </c:numRef>
          </c:yVal>
          <c:smooth val="0"/>
        </c:ser>
        <c:ser>
          <c:idx val="0"/>
          <c:order val="1"/>
          <c:tx>
            <c:v>D-2</c:v>
          </c:tx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'Cilinder-zw'!$E$116:$E$188</c:f>
              <c:numCache/>
            </c:numRef>
          </c:xVal>
          <c:yVal>
            <c:numRef>
              <c:f>'Cilinder-zw'!$O$116:$O$188</c:f>
              <c:numCache/>
            </c:numRef>
          </c:yVal>
          <c:smooth val="0"/>
        </c:ser>
        <c:ser>
          <c:idx val="2"/>
          <c:order val="2"/>
          <c:tx>
            <c:v>D-1</c:v>
          </c:tx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'Cilinder-zw'!$F$116:$F$188</c:f>
              <c:numCache/>
            </c:numRef>
          </c:xVal>
          <c:yVal>
            <c:numRef>
              <c:f>'Cilinder-zw'!$P$116:$P$188</c:f>
              <c:numCache/>
            </c:numRef>
          </c:yVal>
          <c:smooth val="0"/>
        </c:ser>
        <c:ser>
          <c:idx val="3"/>
          <c:order val="3"/>
          <c:tx>
            <c:v>D0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'Cilinder-zw'!$G$116:$G$188</c:f>
              <c:numCache/>
            </c:numRef>
          </c:xVal>
          <c:yVal>
            <c:numRef>
              <c:f>'Cilinder-zw'!$Q$116:$Q$188</c:f>
              <c:numCache/>
            </c:numRef>
          </c:yVal>
          <c:smooth val="0"/>
        </c:ser>
        <c:ser>
          <c:idx val="4"/>
          <c:order val="4"/>
          <c:tx>
            <c:v>D1</c:v>
          </c:tx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'Cilinder-zw'!$H$116:$H$188</c:f>
              <c:numCache/>
            </c:numRef>
          </c:xVal>
          <c:yVal>
            <c:numRef>
              <c:f>'Cilinder-zw'!$R$116:$R$188</c:f>
              <c:numCache/>
            </c:numRef>
          </c:yVal>
          <c:smooth val="0"/>
        </c:ser>
        <c:ser>
          <c:idx val="5"/>
          <c:order val="5"/>
          <c:tx>
            <c:v>D2</c:v>
          </c:tx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'Cilinder-zw'!$I$116:$I$188</c:f>
              <c:numCache/>
            </c:numRef>
          </c:xVal>
          <c:yVal>
            <c:numRef>
              <c:f>'Cilinder-zw'!$S$116:$S$188</c:f>
              <c:numCache/>
            </c:numRef>
          </c:yVal>
          <c:smooth val="0"/>
        </c:ser>
        <c:ser>
          <c:idx val="6"/>
          <c:order val="6"/>
          <c:tx>
            <c:v>D3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'Cilinder-zw'!$J$116:$J$188</c:f>
              <c:numCache/>
            </c:numRef>
          </c:xVal>
          <c:yVal>
            <c:numRef>
              <c:f>'Cilinder-zw'!$T$116:$T$188</c:f>
              <c:numCache/>
            </c:numRef>
          </c:yVal>
          <c:smooth val="0"/>
        </c:ser>
        <c:ser>
          <c:idx val="7"/>
          <c:order val="7"/>
          <c:tx>
            <c:v>T4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'Cilinder-zw'!$D$128:$J$128</c:f>
              <c:numCache/>
            </c:numRef>
          </c:xVal>
          <c:yVal>
            <c:numRef>
              <c:f>'Cilinder-zw'!$N$128:$T$128</c:f>
              <c:numCache/>
            </c:numRef>
          </c:yVal>
          <c:smooth val="0"/>
        </c:ser>
        <c:ser>
          <c:idx val="8"/>
          <c:order val="8"/>
          <c:tx>
            <c:v>T5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'Cilinder-zw'!$D$131:$J$131</c:f>
              <c:numCache/>
            </c:numRef>
          </c:xVal>
          <c:yVal>
            <c:numRef>
              <c:f>'Cilinder-zw'!$N$131:$T$131</c:f>
              <c:numCache/>
            </c:numRef>
          </c:yVal>
          <c:smooth val="0"/>
        </c:ser>
        <c:ser>
          <c:idx val="9"/>
          <c:order val="9"/>
          <c:tx>
            <c:v>T6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'Cilinder-zw'!$D$134:$J$134</c:f>
              <c:numCache/>
            </c:numRef>
          </c:xVal>
          <c:yVal>
            <c:numRef>
              <c:f>'Cilinder-zw'!$N$134:$T$134</c:f>
              <c:numCache/>
            </c:numRef>
          </c:yVal>
          <c:smooth val="0"/>
        </c:ser>
        <c:ser>
          <c:idx val="10"/>
          <c:order val="10"/>
          <c:tx>
            <c:v>T7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'Cilinder-zw'!$D$137:$J$137</c:f>
              <c:numCache/>
            </c:numRef>
          </c:xVal>
          <c:yVal>
            <c:numRef>
              <c:f>'Cilinder-zw'!$N$137:$T$137</c:f>
              <c:numCache/>
            </c:numRef>
          </c:yVal>
          <c:smooth val="0"/>
        </c:ser>
        <c:ser>
          <c:idx val="11"/>
          <c:order val="11"/>
          <c:tx>
            <c:v>T8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'Cilinder-zw'!$D$140:$J$140</c:f>
              <c:numCache/>
            </c:numRef>
          </c:xVal>
          <c:yVal>
            <c:numRef>
              <c:f>'Cilinder-zw'!$N$140:$T$140</c:f>
              <c:numCache/>
            </c:numRef>
          </c:yVal>
          <c:smooth val="0"/>
        </c:ser>
        <c:ser>
          <c:idx val="12"/>
          <c:order val="12"/>
          <c:tx>
            <c:v>T9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'Cilinder-zw'!$D$143:$J$143</c:f>
              <c:numCache/>
            </c:numRef>
          </c:xVal>
          <c:yVal>
            <c:numRef>
              <c:f>'Cilinder-zw'!$N$143:$T$143</c:f>
              <c:numCache/>
            </c:numRef>
          </c:yVal>
          <c:smooth val="0"/>
        </c:ser>
        <c:ser>
          <c:idx val="13"/>
          <c:order val="13"/>
          <c:tx>
            <c:v>T10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'Cilinder-zw'!$D$146:$J$146</c:f>
              <c:numCache/>
            </c:numRef>
          </c:xVal>
          <c:yVal>
            <c:numRef>
              <c:f>'Cilinder-zw'!$N$146:$T$146</c:f>
              <c:numCache/>
            </c:numRef>
          </c:yVal>
          <c:smooth val="0"/>
        </c:ser>
        <c:ser>
          <c:idx val="14"/>
          <c:order val="14"/>
          <c:tx>
            <c:v>T11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'Cilinder-zw'!$D$149:$J$149</c:f>
              <c:numCache/>
            </c:numRef>
          </c:xVal>
          <c:yVal>
            <c:numRef>
              <c:f>'Cilinder-zw'!$N$149:$T$149</c:f>
              <c:numCache/>
            </c:numRef>
          </c:yVal>
          <c:smooth val="0"/>
        </c:ser>
        <c:ser>
          <c:idx val="15"/>
          <c:order val="15"/>
          <c:tx>
            <c:v>T12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'Cilinder-zw'!$D$152:$J$152</c:f>
              <c:numCache/>
            </c:numRef>
          </c:xVal>
          <c:yVal>
            <c:numRef>
              <c:f>'Cilinder-zw'!$N$152:$T$152</c:f>
              <c:numCache/>
            </c:numRef>
          </c:yVal>
          <c:smooth val="0"/>
        </c:ser>
        <c:ser>
          <c:idx val="16"/>
          <c:order val="16"/>
          <c:tx>
            <c:v>T13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'Cilinder-zw'!$D$155:$J$155</c:f>
              <c:numCache/>
            </c:numRef>
          </c:xVal>
          <c:yVal>
            <c:numRef>
              <c:f>'Cilinder-zw'!$N$155:$T$155</c:f>
              <c:numCache/>
            </c:numRef>
          </c:yVal>
          <c:smooth val="0"/>
        </c:ser>
        <c:ser>
          <c:idx val="17"/>
          <c:order val="17"/>
          <c:tx>
            <c:v>T14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'Cilinder-zw'!$D$158:$J$158</c:f>
              <c:numCache/>
            </c:numRef>
          </c:xVal>
          <c:yVal>
            <c:numRef>
              <c:f>'Cilinder-zw'!$N$158:$T$158</c:f>
              <c:numCache/>
            </c:numRef>
          </c:yVal>
          <c:smooth val="0"/>
        </c:ser>
        <c:ser>
          <c:idx val="18"/>
          <c:order val="18"/>
          <c:tx>
            <c:v>T15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'Cilinder-zw'!$D$161:$J$161</c:f>
              <c:numCache/>
            </c:numRef>
          </c:xVal>
          <c:yVal>
            <c:numRef>
              <c:f>'Cilinder-zw'!$N$161:$T$161</c:f>
              <c:numCache/>
            </c:numRef>
          </c:yVal>
          <c:smooth val="0"/>
        </c:ser>
        <c:ser>
          <c:idx val="19"/>
          <c:order val="19"/>
          <c:tx>
            <c:v>T16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'Cilinder-zw'!$D$164:$J$164</c:f>
              <c:numCache/>
            </c:numRef>
          </c:xVal>
          <c:yVal>
            <c:numRef>
              <c:f>'Cilinder-zw'!$N$164:$T$164</c:f>
              <c:numCache/>
            </c:numRef>
          </c:yVal>
          <c:smooth val="0"/>
        </c:ser>
        <c:ser>
          <c:idx val="20"/>
          <c:order val="20"/>
          <c:tx>
            <c:v>T17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'Cilinder-zw'!$D$167:$J$167</c:f>
              <c:numCache/>
            </c:numRef>
          </c:xVal>
          <c:yVal>
            <c:numRef>
              <c:f>'Cilinder-zw'!$N$167:$T$167</c:f>
              <c:numCache/>
            </c:numRef>
          </c:yVal>
          <c:smooth val="0"/>
        </c:ser>
        <c:ser>
          <c:idx val="21"/>
          <c:order val="21"/>
          <c:tx>
            <c:v>T18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'Cilinder-zw'!$D$170:$J$170</c:f>
              <c:numCache/>
            </c:numRef>
          </c:xVal>
          <c:yVal>
            <c:numRef>
              <c:f>'Cilinder-zw'!$N$170:$T$170</c:f>
              <c:numCache/>
            </c:numRef>
          </c:yVal>
          <c:smooth val="0"/>
        </c:ser>
        <c:ser>
          <c:idx val="22"/>
          <c:order val="22"/>
          <c:tx>
            <c:v>T19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'Cilinder-zw'!$D$173:$J$173</c:f>
              <c:numCache/>
            </c:numRef>
          </c:xVal>
          <c:yVal>
            <c:numRef>
              <c:f>'Cilinder-zw'!$N$173:$T$173</c:f>
              <c:numCache/>
            </c:numRef>
          </c:yVal>
          <c:smooth val="0"/>
        </c:ser>
        <c:ser>
          <c:idx val="23"/>
          <c:order val="23"/>
          <c:tx>
            <c:v>T20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'Cilinder-zw'!$D$176:$J$176</c:f>
              <c:numCache/>
            </c:numRef>
          </c:xVal>
          <c:yVal>
            <c:numRef>
              <c:f>'Cilinder-zw'!$N$176:$T$176</c:f>
              <c:numCache/>
            </c:numRef>
          </c:yVal>
          <c:smooth val="0"/>
        </c:ser>
        <c:ser>
          <c:idx val="24"/>
          <c:order val="24"/>
          <c:tx>
            <c:v>T0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'Cilinder-zw'!$D$116:$J$116</c:f>
              <c:numCache/>
            </c:numRef>
          </c:xVal>
          <c:yVal>
            <c:numRef>
              <c:f>'Cilinder-zw'!$N$116:$T$116</c:f>
              <c:numCache/>
            </c:numRef>
          </c:yVal>
          <c:smooth val="0"/>
        </c:ser>
        <c:ser>
          <c:idx val="25"/>
          <c:order val="25"/>
          <c:tx>
            <c:v>T1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'Cilinder-zw'!$D$119:$J$119</c:f>
              <c:numCache/>
            </c:numRef>
          </c:xVal>
          <c:yVal>
            <c:numRef>
              <c:f>'Cilinder-zw'!$N$119:$T$119</c:f>
              <c:numCache/>
            </c:numRef>
          </c:yVal>
          <c:smooth val="0"/>
        </c:ser>
        <c:ser>
          <c:idx val="26"/>
          <c:order val="26"/>
          <c:tx>
            <c:v>T2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'Cilinder-zw'!$D$122:$J$122</c:f>
              <c:numCache/>
            </c:numRef>
          </c:xVal>
          <c:yVal>
            <c:numRef>
              <c:f>'Cilinder-zw'!$N$122:$T$122</c:f>
              <c:numCache/>
            </c:numRef>
          </c:yVal>
          <c:smooth val="0"/>
        </c:ser>
        <c:ser>
          <c:idx val="27"/>
          <c:order val="27"/>
          <c:tx>
            <c:v>T3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'Cilinder-zw'!$D$125:$J$125</c:f>
              <c:numCache/>
            </c:numRef>
          </c:xVal>
          <c:yVal>
            <c:numRef>
              <c:f>'Cilinder-zw'!$N$125:$T$125</c:f>
              <c:numCache/>
            </c:numRef>
          </c:yVal>
          <c:smooth val="0"/>
        </c:ser>
        <c:ser>
          <c:idx val="28"/>
          <c:order val="28"/>
          <c:tx>
            <c:v>T21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'Cilinder-zw'!$D$179:$J$179</c:f>
              <c:numCache/>
            </c:numRef>
          </c:xVal>
          <c:yVal>
            <c:numRef>
              <c:f>'Cilinder-zw'!$N$179:$T$179</c:f>
              <c:numCache/>
            </c:numRef>
          </c:yVal>
          <c:smooth val="0"/>
        </c:ser>
        <c:ser>
          <c:idx val="29"/>
          <c:order val="29"/>
          <c:tx>
            <c:v>T22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'Cilinder-zw'!$D$182:$J$182</c:f>
              <c:numCache/>
            </c:numRef>
          </c:xVal>
          <c:yVal>
            <c:numRef>
              <c:f>'Cilinder-zw'!$N$182:$T$182</c:f>
              <c:numCache/>
            </c:numRef>
          </c:yVal>
          <c:smooth val="0"/>
        </c:ser>
        <c:ser>
          <c:idx val="30"/>
          <c:order val="30"/>
          <c:tx>
            <c:v>T23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'Cilinder-zw'!$D$185:$J$185</c:f>
              <c:numCache/>
            </c:numRef>
          </c:xVal>
          <c:yVal>
            <c:numRef>
              <c:f>'Cilinder-zw'!$N$185:$T$185</c:f>
              <c:numCache/>
            </c:numRef>
          </c:yVal>
          <c:smooth val="0"/>
        </c:ser>
        <c:ser>
          <c:idx val="31"/>
          <c:order val="31"/>
          <c:tx>
            <c:v>T24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'Cilinder-zw'!$D$188:$J$188</c:f>
              <c:numCache/>
            </c:numRef>
          </c:xVal>
          <c:yVal>
            <c:numRef>
              <c:f>'Cilinder-zw'!$N$188:$T$188</c:f>
              <c:numCache/>
            </c:numRef>
          </c:yVal>
          <c:smooth val="0"/>
        </c:ser>
        <c:axId val="58371242"/>
        <c:axId val="55579131"/>
      </c:scatterChart>
      <c:valAx>
        <c:axId val="58371242"/>
        <c:scaling>
          <c:orientation val="minMax"/>
          <c:max val="5"/>
          <c:min val="-5"/>
        </c:scaling>
        <c:axPos val="t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none"/>
        <c:minorTickMark val="none"/>
        <c:tickLblPos val="low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55579131"/>
        <c:crosses val="max"/>
        <c:crossBetween val="midCat"/>
        <c:dispUnits/>
        <c:majorUnit val="1"/>
        <c:minorUnit val="0.5"/>
      </c:valAx>
      <c:valAx>
        <c:axId val="55579131"/>
        <c:scaling>
          <c:orientation val="maxMin"/>
          <c:max val="5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58371242"/>
        <c:crossesAt val="-5"/>
        <c:crossBetween val="midCat"/>
        <c:dispUnits/>
        <c:majorUnit val="1"/>
        <c:minorUnit val="0.1"/>
      </c:valAx>
      <c:spPr>
        <a:noFill/>
        <a:ln w="254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10</xdr:row>
      <xdr:rowOff>9525</xdr:rowOff>
    </xdr:from>
    <xdr:to>
      <xdr:col>13</xdr:col>
      <xdr:colOff>361950</xdr:colOff>
      <xdr:row>33</xdr:row>
      <xdr:rowOff>28575</xdr:rowOff>
    </xdr:to>
    <xdr:graphicFrame>
      <xdr:nvGraphicFramePr>
        <xdr:cNvPr id="1" name="Chart 1"/>
        <xdr:cNvGraphicFramePr/>
      </xdr:nvGraphicFramePr>
      <xdr:xfrm>
        <a:off x="1038225" y="1857375"/>
        <a:ext cx="6010275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15</xdr:col>
      <xdr:colOff>9525</xdr:colOff>
      <xdr:row>10</xdr:row>
      <xdr:rowOff>19050</xdr:rowOff>
    </xdr:from>
    <xdr:to>
      <xdr:col>22</xdr:col>
      <xdr:colOff>504825</xdr:colOff>
      <xdr:row>33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24775" y="1866900"/>
          <a:ext cx="4095750" cy="37147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X189"/>
  <sheetViews>
    <sheetView tabSelected="1" workbookViewId="0" topLeftCell="A1">
      <selection activeCell="P9" sqref="P9"/>
    </sheetView>
  </sheetViews>
  <sheetFormatPr defaultColWidth="9.140625" defaultRowHeight="12.75"/>
  <cols>
    <col min="1" max="51" width="7.7109375" style="0" customWidth="1"/>
  </cols>
  <sheetData>
    <row r="1" spans="2:11" ht="22.5" customHeight="1">
      <c r="B1" s="15" t="s">
        <v>0</v>
      </c>
      <c r="C1" s="16"/>
      <c r="D1" s="16"/>
      <c r="E1" s="16"/>
      <c r="F1" s="16"/>
      <c r="G1" s="16"/>
      <c r="H1" s="16"/>
      <c r="I1" s="16"/>
      <c r="J1" s="16"/>
      <c r="K1" s="16"/>
    </row>
    <row r="2" ht="14.25" customHeight="1">
      <c r="B2" s="1"/>
    </row>
    <row r="3" spans="2:19" ht="14.25" customHeight="1">
      <c r="B3" s="1" t="s">
        <v>16</v>
      </c>
      <c r="R3" t="s">
        <v>1</v>
      </c>
      <c r="S3">
        <f>PI()/180</f>
        <v>0.017453292519943295</v>
      </c>
    </row>
    <row r="4" ht="14.25" customHeight="1">
      <c r="B4" s="1" t="s">
        <v>14</v>
      </c>
    </row>
    <row r="5" ht="14.25" customHeight="1">
      <c r="B5" s="1" t="s">
        <v>15</v>
      </c>
    </row>
    <row r="6" ht="13.5" customHeight="1"/>
    <row r="7" ht="13.5" thickBot="1">
      <c r="S7" s="10"/>
    </row>
    <row r="8" spans="3:14" ht="13.5" thickBot="1">
      <c r="C8" s="14" t="s">
        <v>9</v>
      </c>
      <c r="D8" s="17">
        <v>51</v>
      </c>
      <c r="E8" s="7" t="s">
        <v>18</v>
      </c>
      <c r="F8" s="14" t="s">
        <v>10</v>
      </c>
      <c r="G8" s="17">
        <v>2</v>
      </c>
      <c r="H8" s="7" t="s">
        <v>19</v>
      </c>
      <c r="I8" s="14" t="s">
        <v>11</v>
      </c>
      <c r="J8" s="17">
        <v>0.45</v>
      </c>
      <c r="K8" s="7"/>
      <c r="L8" s="14" t="s">
        <v>12</v>
      </c>
      <c r="M8" s="17">
        <v>65</v>
      </c>
      <c r="N8" t="s">
        <v>18</v>
      </c>
    </row>
    <row r="9" spans="3:19" ht="12.75">
      <c r="C9" s="10" t="s">
        <v>13</v>
      </c>
      <c r="D9" t="s">
        <v>17</v>
      </c>
      <c r="F9" s="10" t="s">
        <v>13</v>
      </c>
      <c r="G9" s="11" t="s">
        <v>20</v>
      </c>
      <c r="I9" s="10" t="s">
        <v>13</v>
      </c>
      <c r="L9" s="10" t="s">
        <v>13</v>
      </c>
      <c r="M9" s="12">
        <v>0</v>
      </c>
      <c r="P9" s="18" t="s">
        <v>26</v>
      </c>
      <c r="S9" s="10"/>
    </row>
    <row r="10" spans="2:15" ht="12.75">
      <c r="B10" s="10"/>
      <c r="D10" s="13"/>
      <c r="E10" s="10"/>
      <c r="F10" s="8"/>
      <c r="H10" s="10"/>
      <c r="I10" s="8"/>
      <c r="K10" s="10"/>
      <c r="L10" s="8"/>
      <c r="N10" s="10"/>
      <c r="O10" s="8"/>
    </row>
    <row r="35" ht="13.5" thickBot="1"/>
    <row r="36" spans="2:24" ht="13.5" thickBot="1">
      <c r="B36" s="2" t="s">
        <v>21</v>
      </c>
      <c r="C36" s="3"/>
      <c r="D36" t="s">
        <v>25</v>
      </c>
      <c r="F36" s="8" t="s">
        <v>24</v>
      </c>
      <c r="G36" s="8"/>
      <c r="H36" s="8"/>
      <c r="I36" s="8"/>
      <c r="L36" s="2" t="s">
        <v>22</v>
      </c>
      <c r="M36" s="3"/>
      <c r="N36" t="s">
        <v>25</v>
      </c>
      <c r="V36" s="2" t="s">
        <v>23</v>
      </c>
      <c r="W36" s="4"/>
      <c r="X36" t="s">
        <v>25</v>
      </c>
    </row>
    <row r="37" spans="2:30" ht="12.75">
      <c r="B37" s="5" t="s">
        <v>2</v>
      </c>
      <c r="C37" s="6" t="s">
        <v>3</v>
      </c>
      <c r="D37" s="5">
        <v>-23.44</v>
      </c>
      <c r="E37" s="5">
        <v>-20.15</v>
      </c>
      <c r="F37" s="5">
        <v>-11.47</v>
      </c>
      <c r="G37" s="5">
        <v>0</v>
      </c>
      <c r="H37" s="5">
        <v>11.47</v>
      </c>
      <c r="I37" s="5">
        <v>20.15</v>
      </c>
      <c r="J37" s="5">
        <v>23.44</v>
      </c>
      <c r="L37" s="5" t="s">
        <v>2</v>
      </c>
      <c r="M37" s="6" t="s">
        <v>3</v>
      </c>
      <c r="N37" s="5">
        <v>-23.44</v>
      </c>
      <c r="O37" s="5">
        <v>-20.15</v>
      </c>
      <c r="P37" s="5">
        <v>-11.47</v>
      </c>
      <c r="Q37" s="5">
        <v>0</v>
      </c>
      <c r="R37" s="5">
        <v>11.47</v>
      </c>
      <c r="S37" s="5">
        <v>20.15</v>
      </c>
      <c r="T37" s="5">
        <v>23.44</v>
      </c>
      <c r="V37" s="5" t="s">
        <v>2</v>
      </c>
      <c r="W37" s="6" t="s">
        <v>3</v>
      </c>
      <c r="X37" s="5">
        <v>-23.44</v>
      </c>
      <c r="Y37" s="5">
        <v>-20.15</v>
      </c>
      <c r="Z37" s="5">
        <v>-11.47</v>
      </c>
      <c r="AA37" s="5">
        <v>0</v>
      </c>
      <c r="AB37" s="5">
        <v>11.47</v>
      </c>
      <c r="AC37" s="5">
        <v>20.15</v>
      </c>
      <c r="AD37" s="5">
        <v>23.44</v>
      </c>
    </row>
    <row r="38" spans="2:30" ht="12.75">
      <c r="B38" s="7">
        <v>0</v>
      </c>
      <c r="C38" s="3">
        <v>-180</v>
      </c>
      <c r="D38" s="8">
        <f aca="true" t="shared" si="0" ref="D38:J47">DEGREES(ASIN(SIN(RADIANS(D$37))*SIN(RADIANS($D$8))+COS(RADIANS(D$37))*COS(RADIANS($D$8))*COS(RADIANS($C38))))</f>
        <v>-62.44</v>
      </c>
      <c r="E38" s="8">
        <f t="shared" si="0"/>
        <v>-59.15</v>
      </c>
      <c r="F38" s="8">
        <f t="shared" si="0"/>
        <v>-50.470000000000006</v>
      </c>
      <c r="G38" s="8">
        <f t="shared" si="0"/>
        <v>-39.00000000000001</v>
      </c>
      <c r="H38" s="8">
        <f t="shared" si="0"/>
        <v>-27.53</v>
      </c>
      <c r="I38" s="8">
        <f t="shared" si="0"/>
        <v>-18.850000000000005</v>
      </c>
      <c r="J38" s="8">
        <f t="shared" si="0"/>
        <v>-15.559999999999999</v>
      </c>
      <c r="L38" s="7">
        <v>0</v>
      </c>
      <c r="M38" s="3">
        <v>-180</v>
      </c>
      <c r="N38" s="8">
        <f aca="true" t="shared" si="1" ref="N38:N48">IF($W38&gt;=0,IF(X38&gt;=0,X38,X38+180),IF(X38&lt;0,X38,X38-180))</f>
        <v>-180</v>
      </c>
      <c r="O38" s="8">
        <f aca="true" t="shared" si="2" ref="O38:O48">IF($W38&gt;=0,IF(Y38&gt;=0,Y38,Y38+180),IF(Y38&lt;0,Y38,Y38-180))</f>
        <v>-180</v>
      </c>
      <c r="P38" s="8">
        <f aca="true" t="shared" si="3" ref="P38:P48">IF($W38&gt;=0,IF(Z38&gt;=0,Z38,Z38+180),IF(Z38&lt;0,Z38,Z38-180))</f>
        <v>-180</v>
      </c>
      <c r="Q38" s="8">
        <f aca="true" t="shared" si="4" ref="Q38:Q48">IF($W38&gt;=0,IF(AA38&gt;=0,AA38,AA38+180),IF(AA38&lt;0,AA38,AA38-180))</f>
        <v>-180</v>
      </c>
      <c r="R38" s="8">
        <f aca="true" t="shared" si="5" ref="R38:R48">IF($W38&gt;=0,IF(AB38&gt;=0,AB38,AB38+180),IF(AB38&lt;0,AB38,AB38-180))</f>
        <v>-180</v>
      </c>
      <c r="S38" s="8">
        <f aca="true" t="shared" si="6" ref="S38:S48">IF($W38&gt;=0,IF(AC38&gt;=0,AC38,AC38+180),IF(AC38&lt;0,AC38,AC38-180))</f>
        <v>-180</v>
      </c>
      <c r="T38" s="8">
        <f aca="true" t="shared" si="7" ref="T38:T48">IF($W38&gt;=0,IF(AD38&gt;=0,AD38,AD38+180),IF(AD38&lt;0,AD38,AD38-180))</f>
        <v>-180</v>
      </c>
      <c r="V38" s="7">
        <v>0</v>
      </c>
      <c r="W38" s="3">
        <v>-180</v>
      </c>
      <c r="X38" s="8">
        <f aca="true" t="shared" si="8" ref="X38:AD47">DEGREES(ATAN(SIN(RADIANS($W38))/(SIN(RADIANS($D$8))*COS(RADIANS($W38))-COS(RADIANS($D$8))*TAN(RADIANS(X$37)))))</f>
        <v>1.391965493847887E-14</v>
      </c>
      <c r="Y38" s="8">
        <f t="shared" si="8"/>
        <v>1.2851096829965913E-14</v>
      </c>
      <c r="Z38" s="8">
        <f t="shared" si="8"/>
        <v>1.0808465142737995E-14</v>
      </c>
      <c r="AA38" s="8">
        <f t="shared" si="8"/>
        <v>9.032516312847671E-15</v>
      </c>
      <c r="AB38" s="8">
        <f t="shared" si="8"/>
        <v>7.757821534715164E-15</v>
      </c>
      <c r="AC38" s="8">
        <f t="shared" si="8"/>
        <v>6.963406629760374E-15</v>
      </c>
      <c r="AD38" s="8">
        <f t="shared" si="8"/>
        <v>6.6853241022944426E-15</v>
      </c>
    </row>
    <row r="39" spans="2:30" ht="12.75">
      <c r="B39" s="7"/>
      <c r="C39" s="3">
        <v>-175</v>
      </c>
      <c r="D39" s="8">
        <f t="shared" si="0"/>
        <v>-62.16914315415693</v>
      </c>
      <c r="E39" s="8">
        <f t="shared" si="0"/>
        <v>-58.89971857334149</v>
      </c>
      <c r="F39" s="8">
        <f t="shared" si="0"/>
        <v>-50.25920021791237</v>
      </c>
      <c r="G39" s="8">
        <f t="shared" si="0"/>
        <v>-38.82366407399286</v>
      </c>
      <c r="H39" s="8">
        <f t="shared" si="0"/>
        <v>-27.378464895847927</v>
      </c>
      <c r="I39" s="8">
        <f t="shared" si="0"/>
        <v>-18.71394379137712</v>
      </c>
      <c r="J39" s="8">
        <f t="shared" si="0"/>
        <v>-15.429365703705258</v>
      </c>
      <c r="L39" s="7"/>
      <c r="M39" s="3">
        <v>-175</v>
      </c>
      <c r="N39" s="8">
        <f t="shared" si="1"/>
        <v>-170.1378612361941</v>
      </c>
      <c r="O39" s="8">
        <f t="shared" si="2"/>
        <v>-170.8857655638785</v>
      </c>
      <c r="P39" s="8">
        <f t="shared" si="3"/>
        <v>-172.3220927745349</v>
      </c>
      <c r="Q39" s="8">
        <f t="shared" si="4"/>
        <v>-173.57686376005324</v>
      </c>
      <c r="R39" s="8">
        <f t="shared" si="5"/>
        <v>-174.48021316918482</v>
      </c>
      <c r="S39" s="8">
        <f t="shared" si="6"/>
        <v>-175.04412889179545</v>
      </c>
      <c r="T39" s="8">
        <f t="shared" si="7"/>
        <v>-175.2416696113968</v>
      </c>
      <c r="V39" s="7"/>
      <c r="W39" s="3">
        <v>-175</v>
      </c>
      <c r="X39" s="8">
        <f t="shared" si="8"/>
        <v>9.862138763805891</v>
      </c>
      <c r="Y39" s="8">
        <f t="shared" si="8"/>
        <v>9.114234436121503</v>
      </c>
      <c r="Z39" s="8">
        <f t="shared" si="8"/>
        <v>7.677907225465114</v>
      </c>
      <c r="AA39" s="8">
        <f t="shared" si="8"/>
        <v>6.423136239946771</v>
      </c>
      <c r="AB39" s="8">
        <f t="shared" si="8"/>
        <v>5.51978683081518</v>
      </c>
      <c r="AC39" s="8">
        <f t="shared" si="8"/>
        <v>4.955871108204541</v>
      </c>
      <c r="AD39" s="8">
        <f t="shared" si="8"/>
        <v>4.758330388603213</v>
      </c>
    </row>
    <row r="40" spans="2:30" ht="12.75">
      <c r="B40" s="7"/>
      <c r="C40" s="3">
        <v>-170</v>
      </c>
      <c r="D40" s="8">
        <f t="shared" si="0"/>
        <v>-61.372724724614635</v>
      </c>
      <c r="E40" s="8">
        <f t="shared" si="0"/>
        <v>-58.16135912540549</v>
      </c>
      <c r="F40" s="8">
        <f t="shared" si="0"/>
        <v>-49.633893883073604</v>
      </c>
      <c r="G40" s="8">
        <f t="shared" si="0"/>
        <v>-38.29858133403678</v>
      </c>
      <c r="H40" s="8">
        <f t="shared" si="0"/>
        <v>-26.92624344115072</v>
      </c>
      <c r="I40" s="8">
        <f t="shared" si="0"/>
        <v>-18.3074598037844</v>
      </c>
      <c r="J40" s="8">
        <f t="shared" si="0"/>
        <v>-15.03894446025076</v>
      </c>
      <c r="L40" s="7"/>
      <c r="M40" s="3">
        <v>-170</v>
      </c>
      <c r="N40" s="8">
        <f t="shared" si="1"/>
        <v>-160.57760885927584</v>
      </c>
      <c r="O40" s="8">
        <f t="shared" si="2"/>
        <v>-161.99948768456193</v>
      </c>
      <c r="P40" s="8">
        <f t="shared" si="3"/>
        <v>-164.7662288804818</v>
      </c>
      <c r="Q40" s="8">
        <f t="shared" si="4"/>
        <v>-167.21656388523365</v>
      </c>
      <c r="R40" s="8">
        <f t="shared" si="5"/>
        <v>-168.99628080248482</v>
      </c>
      <c r="S40" s="8">
        <f t="shared" si="6"/>
        <v>-170.11267939590437</v>
      </c>
      <c r="T40" s="8">
        <f t="shared" si="7"/>
        <v>-170.50459800154096</v>
      </c>
      <c r="V40" s="7"/>
      <c r="W40" s="3">
        <v>-170</v>
      </c>
      <c r="X40" s="8">
        <f t="shared" si="8"/>
        <v>19.42239114072416</v>
      </c>
      <c r="Y40" s="8">
        <f t="shared" si="8"/>
        <v>18.000512315438066</v>
      </c>
      <c r="Z40" s="8">
        <f t="shared" si="8"/>
        <v>15.233771119518197</v>
      </c>
      <c r="AA40" s="8">
        <f t="shared" si="8"/>
        <v>12.783436114766358</v>
      </c>
      <c r="AB40" s="8">
        <f t="shared" si="8"/>
        <v>11.003719197515192</v>
      </c>
      <c r="AC40" s="8">
        <f t="shared" si="8"/>
        <v>9.887320604095633</v>
      </c>
      <c r="AD40" s="8">
        <f t="shared" si="8"/>
        <v>9.495401998459043</v>
      </c>
    </row>
    <row r="41" spans="2:30" ht="12.75">
      <c r="B41" s="7">
        <v>1</v>
      </c>
      <c r="C41" s="3">
        <v>-165</v>
      </c>
      <c r="D41" s="8">
        <f t="shared" si="0"/>
        <v>-60.09495093989061</v>
      </c>
      <c r="E41" s="8">
        <f t="shared" si="0"/>
        <v>-56.969616399546</v>
      </c>
      <c r="F41" s="8">
        <f t="shared" si="0"/>
        <v>-48.61430070454198</v>
      </c>
      <c r="G41" s="8">
        <f t="shared" si="0"/>
        <v>-37.43614096060695</v>
      </c>
      <c r="H41" s="8">
        <f t="shared" si="0"/>
        <v>-26.18032192215273</v>
      </c>
      <c r="I41" s="8">
        <f t="shared" si="0"/>
        <v>-17.63550967564983</v>
      </c>
      <c r="J41" s="8">
        <f t="shared" si="0"/>
        <v>-14.39310664248173</v>
      </c>
      <c r="L41" s="7">
        <v>1</v>
      </c>
      <c r="M41" s="3">
        <v>-165</v>
      </c>
      <c r="N41" s="8">
        <f t="shared" si="1"/>
        <v>-151.55669714855014</v>
      </c>
      <c r="O41" s="8">
        <f t="shared" si="2"/>
        <v>-153.52787901960244</v>
      </c>
      <c r="P41" s="8">
        <f t="shared" si="3"/>
        <v>-157.43913369327834</v>
      </c>
      <c r="Q41" s="8">
        <f t="shared" si="4"/>
        <v>-160.9765139409208</v>
      </c>
      <c r="R41" s="8">
        <f t="shared" si="5"/>
        <v>-163.58175506373482</v>
      </c>
      <c r="S41" s="8">
        <f t="shared" si="6"/>
        <v>-165.22877892665903</v>
      </c>
      <c r="T41" s="8">
        <f t="shared" si="7"/>
        <v>-165.808992700284</v>
      </c>
      <c r="V41" s="7">
        <v>1</v>
      </c>
      <c r="W41" s="3">
        <v>-165</v>
      </c>
      <c r="X41" s="8">
        <f t="shared" si="8"/>
        <v>28.443302851449843</v>
      </c>
      <c r="Y41" s="8">
        <f t="shared" si="8"/>
        <v>26.472120980397555</v>
      </c>
      <c r="Z41" s="8">
        <f t="shared" si="8"/>
        <v>22.56086630672167</v>
      </c>
      <c r="AA41" s="8">
        <f t="shared" si="8"/>
        <v>19.023486059079215</v>
      </c>
      <c r="AB41" s="8">
        <f t="shared" si="8"/>
        <v>16.418244936265193</v>
      </c>
      <c r="AC41" s="8">
        <f t="shared" si="8"/>
        <v>14.771221073340957</v>
      </c>
      <c r="AD41" s="8">
        <f t="shared" si="8"/>
        <v>14.191007299716015</v>
      </c>
    </row>
    <row r="42" spans="2:30" ht="12.75">
      <c r="B42" s="7"/>
      <c r="C42" s="3">
        <v>-160</v>
      </c>
      <c r="D42" s="8">
        <f t="shared" si="0"/>
        <v>-58.39772235119361</v>
      </c>
      <c r="E42" s="8">
        <f t="shared" si="0"/>
        <v>-55.3744427853682</v>
      </c>
      <c r="F42" s="8">
        <f t="shared" si="0"/>
        <v>-47.230945016928274</v>
      </c>
      <c r="G42" s="8">
        <f t="shared" si="0"/>
        <v>-36.25412648532696</v>
      </c>
      <c r="H42" s="8">
        <f t="shared" si="0"/>
        <v>-25.15182038281455</v>
      </c>
      <c r="I42" s="8">
        <f t="shared" si="0"/>
        <v>-16.706067356375772</v>
      </c>
      <c r="J42" s="8">
        <f t="shared" si="0"/>
        <v>-13.498896700776127</v>
      </c>
      <c r="L42" s="7"/>
      <c r="M42" s="3">
        <v>-160</v>
      </c>
      <c r="N42" s="8">
        <f t="shared" si="1"/>
        <v>-143.2142736953347</v>
      </c>
      <c r="O42" s="8">
        <f t="shared" si="2"/>
        <v>-145.59192499302927</v>
      </c>
      <c r="P42" s="8">
        <f t="shared" si="3"/>
        <v>-150.42125679795586</v>
      </c>
      <c r="Q42" s="8">
        <f t="shared" si="4"/>
        <v>-154.9043251375633</v>
      </c>
      <c r="R42" s="8">
        <f t="shared" si="5"/>
        <v>-158.26589844470794</v>
      </c>
      <c r="S42" s="8">
        <f t="shared" si="6"/>
        <v>-160.41310543756427</v>
      </c>
      <c r="T42" s="8">
        <f t="shared" si="7"/>
        <v>-161.17306184097285</v>
      </c>
      <c r="V42" s="7"/>
      <c r="W42" s="3">
        <v>-160</v>
      </c>
      <c r="X42" s="8">
        <f t="shared" si="8"/>
        <v>36.7857263046653</v>
      </c>
      <c r="Y42" s="8">
        <f t="shared" si="8"/>
        <v>34.40807500697073</v>
      </c>
      <c r="Z42" s="8">
        <f t="shared" si="8"/>
        <v>29.578743202044148</v>
      </c>
      <c r="AA42" s="8">
        <f t="shared" si="8"/>
        <v>25.095674862436706</v>
      </c>
      <c r="AB42" s="8">
        <f t="shared" si="8"/>
        <v>21.734101555292046</v>
      </c>
      <c r="AC42" s="8">
        <f t="shared" si="8"/>
        <v>19.586894562435738</v>
      </c>
      <c r="AD42" s="8">
        <f t="shared" si="8"/>
        <v>18.826938159027147</v>
      </c>
    </row>
    <row r="43" spans="2:30" ht="12.75">
      <c r="B43" s="7"/>
      <c r="C43" s="3">
        <v>-155</v>
      </c>
      <c r="D43" s="8">
        <f t="shared" si="0"/>
        <v>-56.34918665559523</v>
      </c>
      <c r="E43" s="8">
        <f t="shared" si="0"/>
        <v>-53.43284799246024</v>
      </c>
      <c r="F43" s="8">
        <f t="shared" si="0"/>
        <v>-45.520938730002285</v>
      </c>
      <c r="G43" s="8">
        <f t="shared" si="0"/>
        <v>-34.775191929327576</v>
      </c>
      <c r="H43" s="8">
        <f t="shared" si="0"/>
        <v>-23.855294443490752</v>
      </c>
      <c r="I43" s="8">
        <f t="shared" si="0"/>
        <v>-15.529715669698401</v>
      </c>
      <c r="J43" s="8">
        <f t="shared" si="0"/>
        <v>-12.365703656665213</v>
      </c>
      <c r="L43" s="7"/>
      <c r="M43" s="3">
        <v>-155</v>
      </c>
      <c r="N43" s="8">
        <f t="shared" si="1"/>
        <v>-135.59448072277252</v>
      </c>
      <c r="O43" s="8">
        <f t="shared" si="2"/>
        <v>-138.2444803644377</v>
      </c>
      <c r="P43" s="8">
        <f t="shared" si="3"/>
        <v>-143.76238213332817</v>
      </c>
      <c r="Q43" s="8">
        <f t="shared" si="4"/>
        <v>-149.0351548697864</v>
      </c>
      <c r="R43" s="8">
        <f t="shared" si="5"/>
        <v>-153.0722470794054</v>
      </c>
      <c r="S43" s="8">
        <f t="shared" si="6"/>
        <v>-155.68298182122112</v>
      </c>
      <c r="T43" s="8">
        <f t="shared" si="7"/>
        <v>-156.61225283584733</v>
      </c>
      <c r="V43" s="7"/>
      <c r="W43" s="3">
        <v>-155</v>
      </c>
      <c r="X43" s="8">
        <f t="shared" si="8"/>
        <v>44.40551927722748</v>
      </c>
      <c r="Y43" s="8">
        <f t="shared" si="8"/>
        <v>41.7555196355623</v>
      </c>
      <c r="Z43" s="8">
        <f t="shared" si="8"/>
        <v>36.237617866671826</v>
      </c>
      <c r="AA43" s="8">
        <f t="shared" si="8"/>
        <v>30.964845130213607</v>
      </c>
      <c r="AB43" s="8">
        <f t="shared" si="8"/>
        <v>26.92775292059461</v>
      </c>
      <c r="AC43" s="8">
        <f t="shared" si="8"/>
        <v>24.317018178778866</v>
      </c>
      <c r="AD43" s="8">
        <f t="shared" si="8"/>
        <v>23.387747164152668</v>
      </c>
    </row>
    <row r="44" spans="2:30" ht="12.75">
      <c r="B44" s="7">
        <v>2</v>
      </c>
      <c r="C44" s="3">
        <v>-150</v>
      </c>
      <c r="D44" s="8">
        <f t="shared" si="0"/>
        <v>-54.015073766165926</v>
      </c>
      <c r="E44" s="8">
        <f t="shared" si="0"/>
        <v>-51.202036983687236</v>
      </c>
      <c r="F44" s="8">
        <f t="shared" si="0"/>
        <v>-43.52431137230024</v>
      </c>
      <c r="G44" s="8">
        <f t="shared" si="0"/>
        <v>-33.02517245086206</v>
      </c>
      <c r="H44" s="8">
        <f t="shared" si="0"/>
        <v>-22.30790835629042</v>
      </c>
      <c r="I44" s="8">
        <f t="shared" si="0"/>
        <v>-14.119152007862688</v>
      </c>
      <c r="J44" s="8">
        <f t="shared" si="0"/>
        <v>-11.004853089973873</v>
      </c>
      <c r="L44" s="7">
        <v>2</v>
      </c>
      <c r="M44" s="3">
        <v>-150</v>
      </c>
      <c r="N44" s="8">
        <f t="shared" si="1"/>
        <v>-128.672041864255</v>
      </c>
      <c r="O44" s="8">
        <f t="shared" si="2"/>
        <v>-131.48354202279813</v>
      </c>
      <c r="P44" s="8">
        <f t="shared" si="3"/>
        <v>-137.4832751594297</v>
      </c>
      <c r="Q44" s="8">
        <f t="shared" si="4"/>
        <v>-143.39093743841886</v>
      </c>
      <c r="R44" s="8">
        <f t="shared" si="5"/>
        <v>-148.01783263923096</v>
      </c>
      <c r="S44" s="8">
        <f t="shared" si="6"/>
        <v>-151.0517830772767</v>
      </c>
      <c r="T44" s="8">
        <f t="shared" si="7"/>
        <v>-152.13872842260966</v>
      </c>
      <c r="V44" s="7">
        <v>2</v>
      </c>
      <c r="W44" s="3">
        <v>-150</v>
      </c>
      <c r="X44" s="8">
        <f t="shared" si="8"/>
        <v>51.32795813574499</v>
      </c>
      <c r="Y44" s="8">
        <f t="shared" si="8"/>
        <v>48.51645797720186</v>
      </c>
      <c r="Z44" s="8">
        <f t="shared" si="8"/>
        <v>42.51672484057029</v>
      </c>
      <c r="AA44" s="8">
        <f t="shared" si="8"/>
        <v>36.60906256158114</v>
      </c>
      <c r="AB44" s="8">
        <f t="shared" si="8"/>
        <v>31.98216736076903</v>
      </c>
      <c r="AC44" s="8">
        <f t="shared" si="8"/>
        <v>28.948216922723294</v>
      </c>
      <c r="AD44" s="8">
        <f t="shared" si="8"/>
        <v>27.86127157739034</v>
      </c>
    </row>
    <row r="45" spans="2:30" ht="12.75">
      <c r="B45" s="7"/>
      <c r="C45" s="3">
        <v>-145</v>
      </c>
      <c r="D45" s="8">
        <f t="shared" si="0"/>
        <v>-51.45394623077312</v>
      </c>
      <c r="E45" s="8">
        <f t="shared" si="0"/>
        <v>-48.7350166811505</v>
      </c>
      <c r="F45" s="8">
        <f t="shared" si="0"/>
        <v>-41.28104184560389</v>
      </c>
      <c r="G45" s="8">
        <f t="shared" si="0"/>
        <v>-31.031488997665523</v>
      </c>
      <c r="H45" s="8">
        <f t="shared" si="0"/>
        <v>-20.528582927147188</v>
      </c>
      <c r="I45" s="8">
        <f t="shared" si="0"/>
        <v>-12.488655777879284</v>
      </c>
      <c r="J45" s="8">
        <f t="shared" si="0"/>
        <v>-9.429161387839146</v>
      </c>
      <c r="L45" s="7"/>
      <c r="M45" s="3">
        <v>-145</v>
      </c>
      <c r="N45" s="8">
        <f t="shared" si="1"/>
        <v>-122.3818370201545</v>
      </c>
      <c r="O45" s="8">
        <f t="shared" si="2"/>
        <v>-125.27101035410266</v>
      </c>
      <c r="P45" s="8">
        <f t="shared" si="3"/>
        <v>-131.5811220374805</v>
      </c>
      <c r="Q45" s="8">
        <f t="shared" si="4"/>
        <v>-137.9811877088435</v>
      </c>
      <c r="R45" s="8">
        <f t="shared" si="5"/>
        <v>-143.1130387517369</v>
      </c>
      <c r="S45" s="8">
        <f t="shared" si="6"/>
        <v>-146.52866603964645</v>
      </c>
      <c r="T45" s="8">
        <f t="shared" si="7"/>
        <v>-147.76109255590487</v>
      </c>
      <c r="V45" s="7"/>
      <c r="W45" s="3">
        <v>-145</v>
      </c>
      <c r="X45" s="8">
        <f t="shared" si="8"/>
        <v>57.61816297984549</v>
      </c>
      <c r="Y45" s="8">
        <f t="shared" si="8"/>
        <v>54.72898964589734</v>
      </c>
      <c r="Z45" s="8">
        <f t="shared" si="8"/>
        <v>48.4188779625195</v>
      </c>
      <c r="AA45" s="8">
        <f t="shared" si="8"/>
        <v>42.01881229115649</v>
      </c>
      <c r="AB45" s="8">
        <f t="shared" si="8"/>
        <v>36.886961248263106</v>
      </c>
      <c r="AC45" s="8">
        <f t="shared" si="8"/>
        <v>33.47133396035353</v>
      </c>
      <c r="AD45" s="8">
        <f t="shared" si="8"/>
        <v>32.23890744409514</v>
      </c>
    </row>
    <row r="46" spans="2:30" ht="12.75">
      <c r="B46" s="7"/>
      <c r="C46" s="3">
        <v>-140</v>
      </c>
      <c r="D46" s="8">
        <f t="shared" si="0"/>
        <v>-48.71560742618835</v>
      </c>
      <c r="E46" s="8">
        <f t="shared" si="0"/>
        <v>-46.078533431091834</v>
      </c>
      <c r="F46" s="8">
        <f t="shared" si="0"/>
        <v>-38.82904649359432</v>
      </c>
      <c r="G46" s="8">
        <f t="shared" si="0"/>
        <v>-28.821821617588462</v>
      </c>
      <c r="H46" s="8">
        <f t="shared" si="0"/>
        <v>-18.537204896303187</v>
      </c>
      <c r="I46" s="8">
        <f t="shared" si="0"/>
        <v>-10.653566101366346</v>
      </c>
      <c r="J46" s="8">
        <f t="shared" si="0"/>
        <v>-7.652490944844541</v>
      </c>
      <c r="L46" s="7"/>
      <c r="M46" s="3">
        <v>-140</v>
      </c>
      <c r="N46" s="8">
        <f t="shared" si="1"/>
        <v>-116.64212072675716</v>
      </c>
      <c r="O46" s="8">
        <f t="shared" si="2"/>
        <v>-119.54961307336319</v>
      </c>
      <c r="P46" s="8">
        <f t="shared" si="3"/>
        <v>-126.03628534116064</v>
      </c>
      <c r="Q46" s="8">
        <f t="shared" si="4"/>
        <v>-132.80482199288807</v>
      </c>
      <c r="R46" s="8">
        <f t="shared" si="5"/>
        <v>-138.36196929622105</v>
      </c>
      <c r="S46" s="8">
        <f t="shared" si="6"/>
        <v>-142.11858561075695</v>
      </c>
      <c r="T46" s="8">
        <f t="shared" si="7"/>
        <v>-143.48434451290169</v>
      </c>
      <c r="V46" s="7"/>
      <c r="W46" s="3">
        <v>-140</v>
      </c>
      <c r="X46" s="8">
        <f t="shared" si="8"/>
        <v>63.35787927324284</v>
      </c>
      <c r="Y46" s="8">
        <f t="shared" si="8"/>
        <v>60.45038692663681</v>
      </c>
      <c r="Z46" s="8">
        <f t="shared" si="8"/>
        <v>53.96371465883937</v>
      </c>
      <c r="AA46" s="8">
        <f t="shared" si="8"/>
        <v>47.19517800711193</v>
      </c>
      <c r="AB46" s="8">
        <f t="shared" si="8"/>
        <v>41.63803070377896</v>
      </c>
      <c r="AC46" s="8">
        <f t="shared" si="8"/>
        <v>37.88141438924306</v>
      </c>
      <c r="AD46" s="8">
        <f t="shared" si="8"/>
        <v>36.51565548709832</v>
      </c>
    </row>
    <row r="47" spans="2:30" ht="12.75">
      <c r="B47" s="7">
        <v>3</v>
      </c>
      <c r="C47" s="3">
        <v>-135</v>
      </c>
      <c r="D47" s="8">
        <f t="shared" si="0"/>
        <v>-45.8413899784203</v>
      </c>
      <c r="E47" s="8">
        <f t="shared" si="0"/>
        <v>-43.272641718151945</v>
      </c>
      <c r="F47" s="8">
        <f t="shared" si="0"/>
        <v>-36.203068828643474</v>
      </c>
      <c r="G47" s="8">
        <f t="shared" si="0"/>
        <v>-26.423128659963517</v>
      </c>
      <c r="H47" s="8">
        <f t="shared" si="0"/>
        <v>-16.353956353615906</v>
      </c>
      <c r="I47" s="8">
        <f t="shared" si="0"/>
        <v>-8.629807946230923</v>
      </c>
      <c r="J47" s="8">
        <f t="shared" si="0"/>
        <v>-5.689338082408723</v>
      </c>
      <c r="L47" s="7">
        <v>3</v>
      </c>
      <c r="M47" s="3">
        <v>-135</v>
      </c>
      <c r="N47" s="8">
        <f t="shared" si="1"/>
        <v>-111.36908969195588</v>
      </c>
      <c r="O47" s="8">
        <f t="shared" si="2"/>
        <v>-114.25507268265939</v>
      </c>
      <c r="P47" s="8">
        <f t="shared" si="3"/>
        <v>-120.81861144175598</v>
      </c>
      <c r="Q47" s="8">
        <f t="shared" si="4"/>
        <v>-127.85242110467452</v>
      </c>
      <c r="R47" s="8">
        <f t="shared" si="5"/>
        <v>-133.7631577608899</v>
      </c>
      <c r="S47" s="8">
        <f t="shared" si="6"/>
        <v>-137.82253140361843</v>
      </c>
      <c r="T47" s="8">
        <f t="shared" si="7"/>
        <v>-139.31001553615627</v>
      </c>
      <c r="V47" s="7">
        <v>3</v>
      </c>
      <c r="W47" s="3">
        <v>-135</v>
      </c>
      <c r="X47" s="8">
        <f t="shared" si="8"/>
        <v>68.63091030804412</v>
      </c>
      <c r="Y47" s="8">
        <f t="shared" si="8"/>
        <v>65.74492731734061</v>
      </c>
      <c r="Z47" s="8">
        <f t="shared" si="8"/>
        <v>59.181388558244024</v>
      </c>
      <c r="AA47" s="8">
        <f t="shared" si="8"/>
        <v>52.14757889532548</v>
      </c>
      <c r="AB47" s="8">
        <f t="shared" si="8"/>
        <v>46.2368422391101</v>
      </c>
      <c r="AC47" s="8">
        <f t="shared" si="8"/>
        <v>42.17746859638158</v>
      </c>
      <c r="AD47" s="8">
        <f t="shared" si="8"/>
        <v>40.689984463843736</v>
      </c>
    </row>
    <row r="48" spans="2:30" ht="12.75">
      <c r="B48" s="7"/>
      <c r="C48" s="3">
        <v>-130</v>
      </c>
      <c r="D48" s="8">
        <f aca="true" t="shared" si="9" ref="D48:J57">DEGREES(ASIN(SIN(RADIANS(D$37))*SIN(RADIANS($D$8))+COS(RADIANS(D$37))*COS(RADIANS($D$8))*COS(RADIANS($C48))))</f>
        <v>-42.8652916921412</v>
      </c>
      <c r="E48" s="8">
        <f t="shared" si="9"/>
        <v>-40.351185910798776</v>
      </c>
      <c r="F48" s="8">
        <f t="shared" si="9"/>
        <v>-33.43426403170728</v>
      </c>
      <c r="G48" s="8">
        <f t="shared" si="9"/>
        <v>-23.861010640867228</v>
      </c>
      <c r="H48" s="8">
        <f t="shared" si="9"/>
        <v>-13.998793127365227</v>
      </c>
      <c r="I48" s="8">
        <f t="shared" si="9"/>
        <v>-6.433491791591435</v>
      </c>
      <c r="J48" s="8">
        <f t="shared" si="9"/>
        <v>-3.5544760246936766</v>
      </c>
      <c r="L48" s="7"/>
      <c r="M48" s="3">
        <v>-130</v>
      </c>
      <c r="N48" s="8">
        <f t="shared" si="1"/>
        <v>-106.48446299786085</v>
      </c>
      <c r="O48" s="8">
        <f t="shared" si="2"/>
        <v>-109.32353855243034</v>
      </c>
      <c r="P48" s="8">
        <f t="shared" si="3"/>
        <v>-115.89243601443472</v>
      </c>
      <c r="Q48" s="8">
        <f t="shared" si="4"/>
        <v>-123.10848685187545</v>
      </c>
      <c r="R48" s="8">
        <f t="shared" si="5"/>
        <v>-129.31044545923567</v>
      </c>
      <c r="S48" s="8">
        <f t="shared" si="6"/>
        <v>-133.63790651627204</v>
      </c>
      <c r="T48" s="8">
        <f t="shared" si="7"/>
        <v>-135.23643050518535</v>
      </c>
      <c r="V48" s="7"/>
      <c r="W48" s="3">
        <v>-130</v>
      </c>
      <c r="X48" s="8">
        <f aca="true" t="shared" si="10" ref="X48:AD57">DEGREES(ATAN(SIN(RADIANS($W48))/(SIN(RADIANS($D$8))*COS(RADIANS($W48))-COS(RADIANS($D$8))*TAN(RADIANS(X$37)))))</f>
        <v>73.51553700213915</v>
      </c>
      <c r="Y48" s="8">
        <f t="shared" si="10"/>
        <v>70.67646144756966</v>
      </c>
      <c r="Z48" s="8">
        <f t="shared" si="10"/>
        <v>64.10756398556528</v>
      </c>
      <c r="AA48" s="8">
        <f t="shared" si="10"/>
        <v>56.89151314812454</v>
      </c>
      <c r="AB48" s="8">
        <f t="shared" si="10"/>
        <v>50.68955454076435</v>
      </c>
      <c r="AC48" s="8">
        <f t="shared" si="10"/>
        <v>46.362093483727975</v>
      </c>
      <c r="AD48" s="8">
        <f t="shared" si="10"/>
        <v>44.76356949481463</v>
      </c>
    </row>
    <row r="49" spans="2:30" ht="12.75">
      <c r="B49" s="7"/>
      <c r="C49" s="3">
        <v>-125</v>
      </c>
      <c r="D49" s="8">
        <f t="shared" si="9"/>
        <v>-39.81533850050821</v>
      </c>
      <c r="E49" s="8">
        <f t="shared" si="9"/>
        <v>-37.342677226900875</v>
      </c>
      <c r="F49" s="8">
        <f t="shared" si="9"/>
        <v>-30.550244211630392</v>
      </c>
      <c r="G49" s="8">
        <f t="shared" si="9"/>
        <v>-21.15937026074839</v>
      </c>
      <c r="H49" s="8">
        <f t="shared" si="9"/>
        <v>-11.491076454110706</v>
      </c>
      <c r="I49" s="8">
        <f t="shared" si="9"/>
        <v>-4.0805991730747255</v>
      </c>
      <c r="J49" s="8">
        <f t="shared" si="9"/>
        <v>-1.2626655591904996</v>
      </c>
      <c r="L49" s="7"/>
      <c r="M49" s="3">
        <v>-125</v>
      </c>
      <c r="N49" s="8">
        <f aca="true" t="shared" si="11" ref="N49:N80">IF($W49&gt;=0,IF(X49&gt;=0,X49,X49+180),IF(X49&lt;0,X49,X49-180))</f>
        <v>-101.91856105093824</v>
      </c>
      <c r="O49" s="8">
        <f aca="true" t="shared" si="12" ref="O49:T52">IF($W49&gt;=0,IF(Y49&gt;=0,Y49,Y49+180),IF(Y49&lt;0,Y49,Y49-180))</f>
        <v>-104.69545862884557</v>
      </c>
      <c r="P49" s="8">
        <f t="shared" si="12"/>
        <v>-111.22011580606963</v>
      </c>
      <c r="Q49" s="8">
        <f t="shared" si="12"/>
        <v>-118.55341713281635</v>
      </c>
      <c r="R49" s="8">
        <f t="shared" si="12"/>
        <v>-124.99388597794831</v>
      </c>
      <c r="S49" s="8">
        <f t="shared" si="12"/>
        <v>-129.5589729182969</v>
      </c>
      <c r="T49" s="8">
        <f t="shared" si="12"/>
        <v>-131.25903622381801</v>
      </c>
      <c r="V49" s="7"/>
      <c r="W49" s="3">
        <v>-125</v>
      </c>
      <c r="X49" s="8">
        <f t="shared" si="10"/>
        <v>78.08143894906176</v>
      </c>
      <c r="Y49" s="8">
        <f t="shared" si="10"/>
        <v>75.30454137115443</v>
      </c>
      <c r="Z49" s="8">
        <f t="shared" si="10"/>
        <v>68.77988419393037</v>
      </c>
      <c r="AA49" s="8">
        <f t="shared" si="10"/>
        <v>61.44658286718366</v>
      </c>
      <c r="AB49" s="8">
        <f t="shared" si="10"/>
        <v>55.0061140220517</v>
      </c>
      <c r="AC49" s="8">
        <f t="shared" si="10"/>
        <v>50.4410270817031</v>
      </c>
      <c r="AD49" s="8">
        <f t="shared" si="10"/>
        <v>48.740963776181985</v>
      </c>
    </row>
    <row r="50" spans="2:30" ht="12.75">
      <c r="B50">
        <v>4</v>
      </c>
      <c r="C50" s="3">
        <v>-120</v>
      </c>
      <c r="D50" s="8">
        <f t="shared" si="9"/>
        <v>-36.71487403239945</v>
      </c>
      <c r="E50" s="8">
        <f t="shared" si="9"/>
        <v>-34.27126175957565</v>
      </c>
      <c r="F50" s="8">
        <f t="shared" si="9"/>
        <v>-27.575388618699318</v>
      </c>
      <c r="G50" s="8">
        <f t="shared" si="9"/>
        <v>-18.340301332732935</v>
      </c>
      <c r="H50" s="8">
        <f t="shared" si="9"/>
        <v>-8.84934556573667</v>
      </c>
      <c r="I50" s="8">
        <f t="shared" si="9"/>
        <v>-1.586756060283371</v>
      </c>
      <c r="J50" s="8">
        <f t="shared" si="9"/>
        <v>1.1715623533261599</v>
      </c>
      <c r="L50">
        <v>4</v>
      </c>
      <c r="M50" s="3">
        <v>-120</v>
      </c>
      <c r="N50" s="8">
        <f>IF($W50&gt;=0,IF(X50&gt;=0,X50,X50+180),IF(X50&lt;0,X50,X50-180))</f>
        <v>-97.61088692157118</v>
      </c>
      <c r="O50" s="8">
        <f t="shared" si="12"/>
        <v>-100.31716302849485</v>
      </c>
      <c r="P50" s="8">
        <f t="shared" si="12"/>
        <v>-106.7642764305282</v>
      </c>
      <c r="Q50" s="8">
        <f t="shared" si="12"/>
        <v>-114.16507891389932</v>
      </c>
      <c r="R50" s="8">
        <f t="shared" si="12"/>
        <v>-120.80057573955095</v>
      </c>
      <c r="S50" s="8">
        <f t="shared" si="12"/>
        <v>-125.57730017965935</v>
      </c>
      <c r="T50" s="8">
        <f t="shared" si="12"/>
        <v>-127.37074463591867</v>
      </c>
      <c r="V50">
        <v>4</v>
      </c>
      <c r="W50" s="3">
        <v>-120</v>
      </c>
      <c r="X50" s="8">
        <f t="shared" si="10"/>
        <v>82.38911307842882</v>
      </c>
      <c r="Y50" s="8">
        <f t="shared" si="10"/>
        <v>79.68283697150515</v>
      </c>
      <c r="Z50" s="8">
        <f t="shared" si="10"/>
        <v>73.2357235694718</v>
      </c>
      <c r="AA50" s="8">
        <f t="shared" si="10"/>
        <v>65.83492108610068</v>
      </c>
      <c r="AB50" s="8">
        <f t="shared" si="10"/>
        <v>59.19942426044905</v>
      </c>
      <c r="AC50" s="8">
        <f t="shared" si="10"/>
        <v>54.42269982034066</v>
      </c>
      <c r="AD50" s="8">
        <f t="shared" si="10"/>
        <v>52.629255364081324</v>
      </c>
    </row>
    <row r="51" spans="3:30" ht="12.75">
      <c r="C51" s="3">
        <v>-115</v>
      </c>
      <c r="D51" s="8">
        <f t="shared" si="9"/>
        <v>-33.58366443740172</v>
      </c>
      <c r="E51" s="8">
        <f t="shared" si="9"/>
        <v>-31.157629691110632</v>
      </c>
      <c r="F51" s="8">
        <f t="shared" si="9"/>
        <v>-24.53128011848062</v>
      </c>
      <c r="G51" s="8">
        <f t="shared" si="9"/>
        <v>-15.424140045789988</v>
      </c>
      <c r="H51" s="8">
        <f t="shared" si="9"/>
        <v>-6.091210093101214</v>
      </c>
      <c r="I51" s="8">
        <f t="shared" si="9"/>
        <v>1.0329111382078235</v>
      </c>
      <c r="J51" s="8">
        <f t="shared" si="9"/>
        <v>3.7340539182254395</v>
      </c>
      <c r="M51" s="3">
        <v>-115</v>
      </c>
      <c r="N51" s="8">
        <f>IF($W51&gt;=0,IF(X51&gt;=0,X51,X51+180),IF(X51&lt;0,X51,X51-180))</f>
        <v>-93.50950313868071</v>
      </c>
      <c r="O51" s="8">
        <f t="shared" si="12"/>
        <v>-96.14113914114583</v>
      </c>
      <c r="P51" s="8">
        <f t="shared" si="12"/>
        <v>-102.48908753168806</v>
      </c>
      <c r="Q51" s="8">
        <f t="shared" si="12"/>
        <v>-109.91996502382595</v>
      </c>
      <c r="R51" s="8">
        <f t="shared" si="12"/>
        <v>-116.71535225074558</v>
      </c>
      <c r="S51" s="8">
        <f t="shared" si="12"/>
        <v>-121.68217045249048</v>
      </c>
      <c r="T51" s="8">
        <f t="shared" si="12"/>
        <v>-123.56224985680441</v>
      </c>
      <c r="W51" s="3">
        <v>-115</v>
      </c>
      <c r="X51" s="8">
        <f t="shared" si="10"/>
        <v>86.49049686131929</v>
      </c>
      <c r="Y51" s="8">
        <f t="shared" si="10"/>
        <v>83.85886085885417</v>
      </c>
      <c r="Z51" s="8">
        <f t="shared" si="10"/>
        <v>77.51091246831194</v>
      </c>
      <c r="AA51" s="8">
        <f t="shared" si="10"/>
        <v>70.08003497617405</v>
      </c>
      <c r="AB51" s="8">
        <f t="shared" si="10"/>
        <v>63.284647749254425</v>
      </c>
      <c r="AC51" s="8">
        <f t="shared" si="10"/>
        <v>58.317829547509525</v>
      </c>
      <c r="AD51" s="8">
        <f t="shared" si="10"/>
        <v>56.437750143195586</v>
      </c>
    </row>
    <row r="52" spans="3:30" ht="12.75">
      <c r="C52" s="3">
        <v>-110</v>
      </c>
      <c r="D52" s="8">
        <f t="shared" si="9"/>
        <v>-30.438800645408126</v>
      </c>
      <c r="E52" s="8">
        <f t="shared" si="9"/>
        <v>-28.019807736157116</v>
      </c>
      <c r="F52" s="8">
        <f t="shared" si="9"/>
        <v>-21.43718101520082</v>
      </c>
      <c r="G52" s="8">
        <f t="shared" si="9"/>
        <v>-12.42962264144223</v>
      </c>
      <c r="H52" s="8">
        <f t="shared" si="9"/>
        <v>-3.2333387060514864</v>
      </c>
      <c r="I52" s="8">
        <f t="shared" si="9"/>
        <v>3.7638460897342663</v>
      </c>
      <c r="J52" s="8">
        <f t="shared" si="9"/>
        <v>6.411115470181936</v>
      </c>
      <c r="M52" s="3">
        <v>-110</v>
      </c>
      <c r="N52" s="8">
        <f>IF($W52&gt;=0,IF(X52&gt;=0,X52,X52+180),IF(X52&lt;0,X52,X52-180))</f>
        <v>-89.56993830575655</v>
      </c>
      <c r="O52" s="8">
        <f t="shared" si="12"/>
        <v>-92.12564194407959</v>
      </c>
      <c r="P52" s="8">
        <f t="shared" si="12"/>
        <v>-98.36086771079763</v>
      </c>
      <c r="Q52" s="8">
        <f t="shared" si="12"/>
        <v>-105.79397994878508</v>
      </c>
      <c r="R52" s="8">
        <f t="shared" si="12"/>
        <v>-112.7213349773403</v>
      </c>
      <c r="S52" s="8">
        <f t="shared" si="12"/>
        <v>-117.8609084708913</v>
      </c>
      <c r="T52" s="8">
        <f t="shared" si="12"/>
        <v>-119.82228913866872</v>
      </c>
      <c r="W52" s="3">
        <v>-110</v>
      </c>
      <c r="X52" s="8">
        <f t="shared" si="10"/>
        <v>-89.56993830575655</v>
      </c>
      <c r="Y52" s="8">
        <f t="shared" si="10"/>
        <v>87.87435805592041</v>
      </c>
      <c r="Z52" s="8">
        <f t="shared" si="10"/>
        <v>81.63913228920237</v>
      </c>
      <c r="AA52" s="8">
        <f t="shared" si="10"/>
        <v>74.20602005121492</v>
      </c>
      <c r="AB52" s="8">
        <f t="shared" si="10"/>
        <v>67.2786650226597</v>
      </c>
      <c r="AC52" s="8">
        <f t="shared" si="10"/>
        <v>62.139091529108704</v>
      </c>
      <c r="AD52" s="8">
        <f t="shared" si="10"/>
        <v>60.17771086133128</v>
      </c>
    </row>
    <row r="53" spans="2:30" ht="12.75">
      <c r="B53">
        <v>5</v>
      </c>
      <c r="C53" s="3">
        <v>-105</v>
      </c>
      <c r="D53" s="8">
        <f t="shared" si="9"/>
        <v>-27.295418868314037</v>
      </c>
      <c r="E53" s="8">
        <f t="shared" si="9"/>
        <v>-24.873824431693265</v>
      </c>
      <c r="F53" s="8">
        <f t="shared" si="9"/>
        <v>-18.31049973182107</v>
      </c>
      <c r="G53" s="8">
        <f t="shared" si="9"/>
        <v>-9.37410740163576</v>
      </c>
      <c r="H53" s="8">
        <f t="shared" si="9"/>
        <v>-0.29152203546359085</v>
      </c>
      <c r="I53" s="8">
        <f t="shared" si="9"/>
        <v>6.59206999662578</v>
      </c>
      <c r="J53" s="8">
        <f t="shared" si="9"/>
        <v>9.18953937183612</v>
      </c>
      <c r="L53">
        <v>5</v>
      </c>
      <c r="M53" s="3">
        <v>-105</v>
      </c>
      <c r="N53" s="8">
        <f t="shared" si="11"/>
        <v>-85.75400153922872</v>
      </c>
      <c r="O53" s="8">
        <f aca="true" t="shared" si="13" ref="O53:O80">IF($W53&gt;=0,IF(Y53&gt;=0,Y53,Y53+180),IF(Y53&lt;0,Y53,Y53-180))</f>
        <v>-88.23402253799365</v>
      </c>
      <c r="P53" s="8">
        <f aca="true" t="shared" si="14" ref="P53:P80">IF($W53&gt;=0,IF(Z53&gt;=0,Z53,Z53+180),IF(Z53&lt;0,Z53,Z53-180))</f>
        <v>-94.34826203309021</v>
      </c>
      <c r="Q53" s="8">
        <f aca="true" t="shared" si="15" ref="Q53:Q80">IF($W53&gt;=0,IF(AA53&gt;=0,AA53,AA53+180),IF(AA53&lt;0,AA53,AA53-180))</f>
        <v>-101.76292385245644</v>
      </c>
      <c r="R53" s="8">
        <f aca="true" t="shared" si="16" ref="R53:R80">IF($W53&gt;=0,IF(AB53&gt;=0,AB53,AB53+180),IF(AB53&lt;0,AB53,AB53-180))</f>
        <v>-108.80030662609184</v>
      </c>
      <c r="S53" s="8">
        <f aca="true" t="shared" si="17" ref="S53:S80">IF($W53&gt;=0,IF(AC53&gt;=0,AC53,AC53+180),IF(AC53&lt;0,AC53,AC53-180))</f>
        <v>-114.09911836268583</v>
      </c>
      <c r="T53" s="8">
        <f aca="true" t="shared" si="18" ref="T53:T80">IF($W53&gt;=0,IF(AD53&gt;=0,AD53,AD53+180),IF(AD53&lt;0,AD53,AD53-180))</f>
        <v>-116.13782763759261</v>
      </c>
      <c r="V53">
        <v>5</v>
      </c>
      <c r="W53" s="3">
        <v>-105</v>
      </c>
      <c r="X53" s="8">
        <f t="shared" si="10"/>
        <v>-85.75400153922872</v>
      </c>
      <c r="Y53" s="8">
        <f t="shared" si="10"/>
        <v>-88.23402253799365</v>
      </c>
      <c r="Z53" s="8">
        <f t="shared" si="10"/>
        <v>85.65173796690979</v>
      </c>
      <c r="AA53" s="8">
        <f t="shared" si="10"/>
        <v>78.23707614754356</v>
      </c>
      <c r="AB53" s="8">
        <f t="shared" si="10"/>
        <v>71.19969337390816</v>
      </c>
      <c r="AC53" s="8">
        <f t="shared" si="10"/>
        <v>65.90088163731417</v>
      </c>
      <c r="AD53" s="8">
        <f t="shared" si="10"/>
        <v>63.862172362407385</v>
      </c>
    </row>
    <row r="54" spans="3:30" ht="12.75">
      <c r="C54" s="3">
        <v>-100</v>
      </c>
      <c r="D54" s="8">
        <f t="shared" si="9"/>
        <v>-24.167271461364127</v>
      </c>
      <c r="E54" s="8">
        <f t="shared" si="9"/>
        <v>-21.73425904695625</v>
      </c>
      <c r="F54" s="8">
        <f t="shared" si="9"/>
        <v>-15.16722507375487</v>
      </c>
      <c r="G54" s="8">
        <f t="shared" si="9"/>
        <v>-6.273831944214506</v>
      </c>
      <c r="H54" s="8">
        <f t="shared" si="9"/>
        <v>2.719208251460954</v>
      </c>
      <c r="I54" s="8">
        <f t="shared" si="9"/>
        <v>9.504135762419203</v>
      </c>
      <c r="J54" s="8">
        <f t="shared" si="9"/>
        <v>12.056580108718906</v>
      </c>
      <c r="M54" s="3">
        <v>-100</v>
      </c>
      <c r="N54" s="8">
        <f t="shared" si="11"/>
        <v>-82.02867971578121</v>
      </c>
      <c r="O54" s="8">
        <f t="shared" si="13"/>
        <v>-84.43398580444209</v>
      </c>
      <c r="P54" s="8">
        <f t="shared" si="14"/>
        <v>-90.42216803255853</v>
      </c>
      <c r="Q54" s="8">
        <f t="shared" si="15"/>
        <v>-97.80274678395621</v>
      </c>
      <c r="R54" s="8">
        <f t="shared" si="16"/>
        <v>-104.9329459516472</v>
      </c>
      <c r="S54" s="8">
        <f t="shared" si="17"/>
        <v>-110.38081830662841</v>
      </c>
      <c r="T54" s="8">
        <f t="shared" si="18"/>
        <v>-112.49415402972826</v>
      </c>
      <c r="W54" s="3">
        <v>-100</v>
      </c>
      <c r="X54" s="8">
        <f t="shared" si="10"/>
        <v>-82.02867971578121</v>
      </c>
      <c r="Y54" s="8">
        <f t="shared" si="10"/>
        <v>-84.43398580444209</v>
      </c>
      <c r="Z54" s="8">
        <f t="shared" si="10"/>
        <v>89.57783196744147</v>
      </c>
      <c r="AA54" s="8">
        <f t="shared" si="10"/>
        <v>82.19725321604379</v>
      </c>
      <c r="AB54" s="8">
        <f t="shared" si="10"/>
        <v>75.0670540483528</v>
      </c>
      <c r="AC54" s="8">
        <f t="shared" si="10"/>
        <v>69.61918169337159</v>
      </c>
      <c r="AD54" s="8">
        <f t="shared" si="10"/>
        <v>67.50584597027174</v>
      </c>
    </row>
    <row r="55" spans="3:30" ht="12.75">
      <c r="C55" s="3">
        <v>-95</v>
      </c>
      <c r="D55" s="8">
        <f t="shared" si="9"/>
        <v>-21.06717962170506</v>
      </c>
      <c r="E55" s="8">
        <f t="shared" si="9"/>
        <v>-18.61469199918823</v>
      </c>
      <c r="F55" s="8">
        <f t="shared" si="9"/>
        <v>-12.022319828879999</v>
      </c>
      <c r="G55" s="8">
        <f t="shared" si="9"/>
        <v>-3.144187526635721</v>
      </c>
      <c r="H55" s="8">
        <f t="shared" si="9"/>
        <v>5.784417702885307</v>
      </c>
      <c r="I55" s="8">
        <f t="shared" si="9"/>
        <v>12.487036707197394</v>
      </c>
      <c r="J55" s="8">
        <f t="shared" si="9"/>
        <v>14.999886571085204</v>
      </c>
      <c r="M55" s="3">
        <v>-95</v>
      </c>
      <c r="N55" s="8">
        <f t="shared" si="11"/>
        <v>-78.36518582321457</v>
      </c>
      <c r="O55" s="8">
        <f t="shared" si="13"/>
        <v>-80.69688469406013</v>
      </c>
      <c r="P55" s="8">
        <f t="shared" si="14"/>
        <v>-86.55552983417417</v>
      </c>
      <c r="Q55" s="8">
        <f t="shared" si="15"/>
        <v>-93.8896374373584</v>
      </c>
      <c r="R55" s="8">
        <f t="shared" si="16"/>
        <v>-101.09892947110373</v>
      </c>
      <c r="S55" s="8">
        <f t="shared" si="17"/>
        <v>-106.68846960450517</v>
      </c>
      <c r="T55" s="8">
        <f t="shared" si="18"/>
        <v>-108.87487834807722</v>
      </c>
      <c r="W55" s="3">
        <v>-95</v>
      </c>
      <c r="X55" s="8">
        <f t="shared" si="10"/>
        <v>-78.36518582321457</v>
      </c>
      <c r="Y55" s="8">
        <f t="shared" si="10"/>
        <v>-80.69688469406013</v>
      </c>
      <c r="Z55" s="8">
        <f t="shared" si="10"/>
        <v>-86.55552983417417</v>
      </c>
      <c r="AA55" s="8">
        <f t="shared" si="10"/>
        <v>86.1103625626416</v>
      </c>
      <c r="AB55" s="8">
        <f t="shared" si="10"/>
        <v>78.90107052889627</v>
      </c>
      <c r="AC55" s="8">
        <f t="shared" si="10"/>
        <v>73.31153039549483</v>
      </c>
      <c r="AD55" s="8">
        <f t="shared" si="10"/>
        <v>71.12512165192278</v>
      </c>
    </row>
    <row r="56" spans="2:30" ht="12.75">
      <c r="B56">
        <v>6</v>
      </c>
      <c r="C56" s="3">
        <v>-90</v>
      </c>
      <c r="D56" s="8">
        <f t="shared" si="9"/>
        <v>-18.007394405531407</v>
      </c>
      <c r="E56" s="8">
        <f t="shared" si="9"/>
        <v>-15.52807501185737</v>
      </c>
      <c r="F56" s="8">
        <f t="shared" si="9"/>
        <v>-8.89007351446447</v>
      </c>
      <c r="G56" s="8">
        <f t="shared" si="9"/>
        <v>2.2087835400002277E-15</v>
      </c>
      <c r="H56" s="8">
        <f t="shared" si="9"/>
        <v>8.890073514464472</v>
      </c>
      <c r="I56" s="8">
        <f t="shared" si="9"/>
        <v>15.528075011857375</v>
      </c>
      <c r="J56" s="8">
        <f t="shared" si="9"/>
        <v>18.007394405531414</v>
      </c>
      <c r="L56">
        <v>6</v>
      </c>
      <c r="M56" s="3">
        <v>-90</v>
      </c>
      <c r="N56" s="8">
        <f t="shared" si="11"/>
        <v>-74.73817490817707</v>
      </c>
      <c r="O56" s="8">
        <f t="shared" si="13"/>
        <v>-76.99710076781707</v>
      </c>
      <c r="P56" s="8">
        <f t="shared" si="14"/>
        <v>-82.7230786894858</v>
      </c>
      <c r="Q56" s="8">
        <f t="shared" si="15"/>
        <v>-90</v>
      </c>
      <c r="R56" s="8">
        <f t="shared" si="16"/>
        <v>-97.2769213105142</v>
      </c>
      <c r="S56" s="8">
        <f t="shared" si="17"/>
        <v>-103.00289923218291</v>
      </c>
      <c r="T56" s="8">
        <f t="shared" si="18"/>
        <v>-105.26182509182293</v>
      </c>
      <c r="V56">
        <v>6</v>
      </c>
      <c r="W56" s="3">
        <v>-90</v>
      </c>
      <c r="X56" s="8">
        <f t="shared" si="10"/>
        <v>-74.73817490817707</v>
      </c>
      <c r="Y56" s="8">
        <f t="shared" si="10"/>
        <v>-76.99710076781707</v>
      </c>
      <c r="Z56" s="8">
        <f t="shared" si="10"/>
        <v>-82.7230786894858</v>
      </c>
      <c r="AA56" s="8">
        <f t="shared" si="10"/>
        <v>-90</v>
      </c>
      <c r="AB56" s="8">
        <f t="shared" si="10"/>
        <v>82.7230786894858</v>
      </c>
      <c r="AC56" s="8">
        <f t="shared" si="10"/>
        <v>76.99710076781709</v>
      </c>
      <c r="AD56" s="8">
        <f t="shared" si="10"/>
        <v>74.73817490817707</v>
      </c>
    </row>
    <row r="57" spans="3:30" ht="12.75">
      <c r="C57" s="3">
        <v>-85</v>
      </c>
      <c r="D57" s="8">
        <f t="shared" si="9"/>
        <v>-14.999886571085208</v>
      </c>
      <c r="E57" s="8">
        <f t="shared" si="9"/>
        <v>-12.487036707197397</v>
      </c>
      <c r="F57" s="8">
        <f t="shared" si="9"/>
        <v>-5.78441770288531</v>
      </c>
      <c r="G57" s="8">
        <f t="shared" si="9"/>
        <v>3.144187526635717</v>
      </c>
      <c r="H57" s="8">
        <f t="shared" si="9"/>
        <v>12.022319828879995</v>
      </c>
      <c r="I57" s="8">
        <f t="shared" si="9"/>
        <v>18.614691999188224</v>
      </c>
      <c r="J57" s="8">
        <f t="shared" si="9"/>
        <v>21.067179621705055</v>
      </c>
      <c r="M57" s="3">
        <v>-85</v>
      </c>
      <c r="N57" s="8">
        <f t="shared" si="11"/>
        <v>-71.12512165192278</v>
      </c>
      <c r="O57" s="8">
        <f t="shared" si="13"/>
        <v>-73.31153039549483</v>
      </c>
      <c r="P57" s="8">
        <f t="shared" si="14"/>
        <v>-78.90107052889627</v>
      </c>
      <c r="Q57" s="8">
        <f t="shared" si="15"/>
        <v>-86.1103625626416</v>
      </c>
      <c r="R57" s="8">
        <f t="shared" si="16"/>
        <v>-93.44447016582583</v>
      </c>
      <c r="S57" s="8">
        <f t="shared" si="17"/>
        <v>-99.30311530593987</v>
      </c>
      <c r="T57" s="8">
        <f t="shared" si="18"/>
        <v>-101.63481417678543</v>
      </c>
      <c r="W57" s="3">
        <v>-85</v>
      </c>
      <c r="X57" s="8">
        <f t="shared" si="10"/>
        <v>-71.12512165192278</v>
      </c>
      <c r="Y57" s="8">
        <f t="shared" si="10"/>
        <v>-73.31153039549483</v>
      </c>
      <c r="Z57" s="8">
        <f t="shared" si="10"/>
        <v>-78.90107052889627</v>
      </c>
      <c r="AA57" s="8">
        <f t="shared" si="10"/>
        <v>-86.1103625626416</v>
      </c>
      <c r="AB57" s="8">
        <f t="shared" si="10"/>
        <v>86.55552983417417</v>
      </c>
      <c r="AC57" s="8">
        <f t="shared" si="10"/>
        <v>80.69688469406013</v>
      </c>
      <c r="AD57" s="8">
        <f t="shared" si="10"/>
        <v>78.36518582321457</v>
      </c>
    </row>
    <row r="58" spans="3:30" ht="12.75">
      <c r="C58" s="3">
        <v>-80</v>
      </c>
      <c r="D58" s="8">
        <f aca="true" t="shared" si="19" ref="D58:J67">DEGREES(ASIN(SIN(RADIANS(D$37))*SIN(RADIANS($D$8))+COS(RADIANS(D$37))*COS(RADIANS($D$8))*COS(RADIANS($C58))))</f>
        <v>-12.0565801087189</v>
      </c>
      <c r="E58" s="8">
        <f t="shared" si="19"/>
        <v>-9.5041357624192</v>
      </c>
      <c r="F58" s="8">
        <f t="shared" si="19"/>
        <v>-2.71920825146095</v>
      </c>
      <c r="G58" s="8">
        <f t="shared" si="19"/>
        <v>6.2738319442145105</v>
      </c>
      <c r="H58" s="8">
        <f t="shared" si="19"/>
        <v>15.16722507375488</v>
      </c>
      <c r="I58" s="8">
        <f t="shared" si="19"/>
        <v>21.734259046956254</v>
      </c>
      <c r="J58" s="8">
        <f t="shared" si="19"/>
        <v>24.16727146136413</v>
      </c>
      <c r="M58" s="3">
        <v>-80</v>
      </c>
      <c r="N58" s="8">
        <f t="shared" si="11"/>
        <v>-67.50584597027174</v>
      </c>
      <c r="O58" s="8">
        <f t="shared" si="13"/>
        <v>-69.61918169337159</v>
      </c>
      <c r="P58" s="8">
        <f t="shared" si="14"/>
        <v>-75.0670540483528</v>
      </c>
      <c r="Q58" s="8">
        <f t="shared" si="15"/>
        <v>-82.19725321604378</v>
      </c>
      <c r="R58" s="8">
        <f t="shared" si="16"/>
        <v>-89.57783196744145</v>
      </c>
      <c r="S58" s="8">
        <f t="shared" si="17"/>
        <v>-95.56601419555791</v>
      </c>
      <c r="T58" s="8">
        <f t="shared" si="18"/>
        <v>-97.97132028421879</v>
      </c>
      <c r="W58" s="3">
        <v>-80</v>
      </c>
      <c r="X58" s="8">
        <f aca="true" t="shared" si="20" ref="X58:AD67">DEGREES(ATAN(SIN(RADIANS($W58))/(SIN(RADIANS($D$8))*COS(RADIANS($W58))-COS(RADIANS($D$8))*TAN(RADIANS(X$37)))))</f>
        <v>-67.50584597027174</v>
      </c>
      <c r="Y58" s="8">
        <f t="shared" si="20"/>
        <v>-69.61918169337159</v>
      </c>
      <c r="Z58" s="8">
        <f t="shared" si="20"/>
        <v>-75.0670540483528</v>
      </c>
      <c r="AA58" s="8">
        <f t="shared" si="20"/>
        <v>-82.19725321604378</v>
      </c>
      <c r="AB58" s="8">
        <f t="shared" si="20"/>
        <v>-89.57783196744145</v>
      </c>
      <c r="AC58" s="8">
        <f t="shared" si="20"/>
        <v>84.43398580444209</v>
      </c>
      <c r="AD58" s="8">
        <f t="shared" si="20"/>
        <v>82.02867971578121</v>
      </c>
    </row>
    <row r="59" spans="2:30" ht="12.75">
      <c r="B59">
        <v>7</v>
      </c>
      <c r="C59" s="3">
        <v>-75</v>
      </c>
      <c r="D59" s="8">
        <f t="shared" si="19"/>
        <v>-9.189539371836123</v>
      </c>
      <c r="E59" s="8">
        <f t="shared" si="19"/>
        <v>-6.592069996625783</v>
      </c>
      <c r="F59" s="8">
        <f t="shared" si="19"/>
        <v>0.29152203546358607</v>
      </c>
      <c r="G59" s="8">
        <f t="shared" si="19"/>
        <v>9.374107401635756</v>
      </c>
      <c r="H59" s="8">
        <f t="shared" si="19"/>
        <v>18.31049973182107</v>
      </c>
      <c r="I59" s="8">
        <f t="shared" si="19"/>
        <v>24.87382443169326</v>
      </c>
      <c r="J59" s="8">
        <f t="shared" si="19"/>
        <v>27.29541886831403</v>
      </c>
      <c r="L59">
        <v>7</v>
      </c>
      <c r="M59" s="3">
        <v>-75</v>
      </c>
      <c r="N59" s="8">
        <f t="shared" si="11"/>
        <v>-63.862172362407385</v>
      </c>
      <c r="O59" s="8">
        <f t="shared" si="13"/>
        <v>-65.90088163731417</v>
      </c>
      <c r="P59" s="8">
        <f t="shared" si="14"/>
        <v>-71.19969337390818</v>
      </c>
      <c r="Q59" s="8">
        <f t="shared" si="15"/>
        <v>-78.23707614754356</v>
      </c>
      <c r="R59" s="8">
        <f t="shared" si="16"/>
        <v>-85.65173796690979</v>
      </c>
      <c r="S59" s="8">
        <f t="shared" si="17"/>
        <v>-91.76597746200636</v>
      </c>
      <c r="T59" s="8">
        <f t="shared" si="18"/>
        <v>-94.24599846077128</v>
      </c>
      <c r="V59">
        <v>7</v>
      </c>
      <c r="W59" s="3">
        <v>-75</v>
      </c>
      <c r="X59" s="8">
        <f t="shared" si="20"/>
        <v>-63.862172362407385</v>
      </c>
      <c r="Y59" s="8">
        <f t="shared" si="20"/>
        <v>-65.90088163731417</v>
      </c>
      <c r="Z59" s="8">
        <f t="shared" si="20"/>
        <v>-71.19969337390818</v>
      </c>
      <c r="AA59" s="8">
        <f t="shared" si="20"/>
        <v>-78.23707614754356</v>
      </c>
      <c r="AB59" s="8">
        <f t="shared" si="20"/>
        <v>-85.65173796690979</v>
      </c>
      <c r="AC59" s="8">
        <f t="shared" si="20"/>
        <v>88.23402253799364</v>
      </c>
      <c r="AD59" s="8">
        <f t="shared" si="20"/>
        <v>85.75400153922872</v>
      </c>
    </row>
    <row r="60" spans="3:30" ht="12.75">
      <c r="C60" s="3">
        <v>-70</v>
      </c>
      <c r="D60" s="8">
        <f t="shared" si="19"/>
        <v>-6.411115470181932</v>
      </c>
      <c r="E60" s="8">
        <f t="shared" si="19"/>
        <v>-3.763846089734263</v>
      </c>
      <c r="F60" s="8">
        <f t="shared" si="19"/>
        <v>3.23333870605149</v>
      </c>
      <c r="G60" s="8">
        <f t="shared" si="19"/>
        <v>12.429622641442233</v>
      </c>
      <c r="H60" s="8">
        <f t="shared" si="19"/>
        <v>21.437181015200824</v>
      </c>
      <c r="I60" s="8">
        <f t="shared" si="19"/>
        <v>28.01980773615713</v>
      </c>
      <c r="J60" s="8">
        <f t="shared" si="19"/>
        <v>30.438800645408133</v>
      </c>
      <c r="M60" s="3">
        <v>-70</v>
      </c>
      <c r="N60" s="8">
        <f t="shared" si="11"/>
        <v>-60.17771086133127</v>
      </c>
      <c r="O60" s="8">
        <f t="shared" si="13"/>
        <v>-62.13909152910869</v>
      </c>
      <c r="P60" s="8">
        <f t="shared" si="14"/>
        <v>-67.2786650226597</v>
      </c>
      <c r="Q60" s="8">
        <f t="shared" si="15"/>
        <v>-74.20602005121492</v>
      </c>
      <c r="R60" s="8">
        <f t="shared" si="16"/>
        <v>-81.63913228920237</v>
      </c>
      <c r="S60" s="8">
        <f t="shared" si="17"/>
        <v>-87.87435805592041</v>
      </c>
      <c r="T60" s="8">
        <f t="shared" si="18"/>
        <v>-90.43006169424345</v>
      </c>
      <c r="W60" s="3">
        <v>-70</v>
      </c>
      <c r="X60" s="8">
        <f t="shared" si="20"/>
        <v>-60.17771086133127</v>
      </c>
      <c r="Y60" s="8">
        <f t="shared" si="20"/>
        <v>-62.13909152910869</v>
      </c>
      <c r="Z60" s="8">
        <f t="shared" si="20"/>
        <v>-67.2786650226597</v>
      </c>
      <c r="AA60" s="8">
        <f t="shared" si="20"/>
        <v>-74.20602005121492</v>
      </c>
      <c r="AB60" s="8">
        <f t="shared" si="20"/>
        <v>-81.63913228920237</v>
      </c>
      <c r="AC60" s="8">
        <f t="shared" si="20"/>
        <v>-87.87435805592041</v>
      </c>
      <c r="AD60" s="8">
        <f t="shared" si="20"/>
        <v>89.56993830575655</v>
      </c>
    </row>
    <row r="61" spans="3:30" ht="12.75">
      <c r="C61" s="3">
        <v>-65</v>
      </c>
      <c r="D61" s="8">
        <f t="shared" si="19"/>
        <v>-3.7340539182254364</v>
      </c>
      <c r="E61" s="8">
        <f t="shared" si="19"/>
        <v>-1.0329111382078189</v>
      </c>
      <c r="F61" s="8">
        <f t="shared" si="19"/>
        <v>6.091210093101218</v>
      </c>
      <c r="G61" s="8">
        <f t="shared" si="19"/>
        <v>15.424140045789992</v>
      </c>
      <c r="H61" s="8">
        <f t="shared" si="19"/>
        <v>24.531280118480623</v>
      </c>
      <c r="I61" s="8">
        <f t="shared" si="19"/>
        <v>31.157629691110635</v>
      </c>
      <c r="J61" s="8">
        <f t="shared" si="19"/>
        <v>33.58366443740172</v>
      </c>
      <c r="M61" s="3">
        <v>-65</v>
      </c>
      <c r="N61" s="8">
        <f t="shared" si="11"/>
        <v>-56.43775014319557</v>
      </c>
      <c r="O61" s="8">
        <f t="shared" si="13"/>
        <v>-58.31782954750951</v>
      </c>
      <c r="P61" s="8">
        <f t="shared" si="14"/>
        <v>-63.28464774925441</v>
      </c>
      <c r="Q61" s="8">
        <f t="shared" si="15"/>
        <v>-70.08003497617405</v>
      </c>
      <c r="R61" s="8">
        <f t="shared" si="16"/>
        <v>-77.51091246831193</v>
      </c>
      <c r="S61" s="8">
        <f t="shared" si="17"/>
        <v>-83.85886085885417</v>
      </c>
      <c r="T61" s="8">
        <f t="shared" si="18"/>
        <v>-86.49049686131927</v>
      </c>
      <c r="W61" s="3">
        <v>-65</v>
      </c>
      <c r="X61" s="8">
        <f t="shared" si="20"/>
        <v>-56.43775014319557</v>
      </c>
      <c r="Y61" s="8">
        <f t="shared" si="20"/>
        <v>-58.31782954750951</v>
      </c>
      <c r="Z61" s="8">
        <f t="shared" si="20"/>
        <v>-63.28464774925441</v>
      </c>
      <c r="AA61" s="8">
        <f t="shared" si="20"/>
        <v>-70.08003497617405</v>
      </c>
      <c r="AB61" s="8">
        <f t="shared" si="20"/>
        <v>-77.51091246831193</v>
      </c>
      <c r="AC61" s="8">
        <f t="shared" si="20"/>
        <v>-83.85886085885417</v>
      </c>
      <c r="AD61" s="8">
        <f t="shared" si="20"/>
        <v>-86.49049686131927</v>
      </c>
    </row>
    <row r="62" spans="2:30" ht="12.75">
      <c r="B62">
        <v>8</v>
      </c>
      <c r="C62" s="3">
        <v>-60</v>
      </c>
      <c r="D62" s="8">
        <f t="shared" si="19"/>
        <v>-1.1715623533261503</v>
      </c>
      <c r="E62" s="8">
        <f t="shared" si="19"/>
        <v>1.5867560602833808</v>
      </c>
      <c r="F62" s="8">
        <f t="shared" si="19"/>
        <v>8.84934556573668</v>
      </c>
      <c r="G62" s="8">
        <f t="shared" si="19"/>
        <v>18.34030133273295</v>
      </c>
      <c r="H62" s="8">
        <f t="shared" si="19"/>
        <v>27.575388618699332</v>
      </c>
      <c r="I62" s="8">
        <f t="shared" si="19"/>
        <v>34.271261759575665</v>
      </c>
      <c r="J62" s="8">
        <f t="shared" si="19"/>
        <v>36.71487403239946</v>
      </c>
      <c r="L62">
        <v>8</v>
      </c>
      <c r="M62" s="3">
        <v>-60</v>
      </c>
      <c r="N62" s="8">
        <f t="shared" si="11"/>
        <v>-52.6292553640813</v>
      </c>
      <c r="O62" s="8">
        <f t="shared" si="13"/>
        <v>-54.42269982034065</v>
      </c>
      <c r="P62" s="8">
        <f t="shared" si="14"/>
        <v>-59.19942426044904</v>
      </c>
      <c r="Q62" s="8">
        <f t="shared" si="15"/>
        <v>-65.83492108610066</v>
      </c>
      <c r="R62" s="8">
        <f t="shared" si="16"/>
        <v>-73.23572356947179</v>
      </c>
      <c r="S62" s="8">
        <f t="shared" si="17"/>
        <v>-79.68283697150514</v>
      </c>
      <c r="T62" s="8">
        <f t="shared" si="18"/>
        <v>-82.3891130784288</v>
      </c>
      <c r="V62">
        <v>8</v>
      </c>
      <c r="W62" s="3">
        <v>-60</v>
      </c>
      <c r="X62" s="8">
        <f t="shared" si="20"/>
        <v>-52.6292553640813</v>
      </c>
      <c r="Y62" s="8">
        <f t="shared" si="20"/>
        <v>-54.42269982034065</v>
      </c>
      <c r="Z62" s="8">
        <f t="shared" si="20"/>
        <v>-59.19942426044904</v>
      </c>
      <c r="AA62" s="8">
        <f t="shared" si="20"/>
        <v>-65.83492108610066</v>
      </c>
      <c r="AB62" s="8">
        <f t="shared" si="20"/>
        <v>-73.23572356947179</v>
      </c>
      <c r="AC62" s="8">
        <f t="shared" si="20"/>
        <v>-79.68283697150514</v>
      </c>
      <c r="AD62" s="8">
        <f t="shared" si="20"/>
        <v>-82.3891130784288</v>
      </c>
    </row>
    <row r="63" spans="3:30" ht="12.75">
      <c r="C63" s="3">
        <v>-55</v>
      </c>
      <c r="D63" s="8">
        <f t="shared" si="19"/>
        <v>1.2626655591904996</v>
      </c>
      <c r="E63" s="8">
        <f t="shared" si="19"/>
        <v>4.0805991730747255</v>
      </c>
      <c r="F63" s="8">
        <f t="shared" si="19"/>
        <v>11.491076454110706</v>
      </c>
      <c r="G63" s="8">
        <f t="shared" si="19"/>
        <v>21.15937026074839</v>
      </c>
      <c r="H63" s="8">
        <f t="shared" si="19"/>
        <v>30.550244211630392</v>
      </c>
      <c r="I63" s="8">
        <f t="shared" si="19"/>
        <v>37.342677226900875</v>
      </c>
      <c r="J63" s="8">
        <f t="shared" si="19"/>
        <v>39.81533850050821</v>
      </c>
      <c r="M63" s="3">
        <v>-55</v>
      </c>
      <c r="N63" s="8">
        <f t="shared" si="11"/>
        <v>-48.74096377618199</v>
      </c>
      <c r="O63" s="8">
        <f t="shared" si="13"/>
        <v>-50.4410270817031</v>
      </c>
      <c r="P63" s="8">
        <f t="shared" si="14"/>
        <v>-55.0061140220517</v>
      </c>
      <c r="Q63" s="8">
        <f t="shared" si="15"/>
        <v>-61.44658286718367</v>
      </c>
      <c r="R63" s="8">
        <f t="shared" si="16"/>
        <v>-68.77988419393037</v>
      </c>
      <c r="S63" s="8">
        <f t="shared" si="17"/>
        <v>-75.30454137115443</v>
      </c>
      <c r="T63" s="8">
        <f t="shared" si="18"/>
        <v>-78.08143894906176</v>
      </c>
      <c r="W63" s="3">
        <v>-55</v>
      </c>
      <c r="X63" s="8">
        <f t="shared" si="20"/>
        <v>-48.74096377618199</v>
      </c>
      <c r="Y63" s="8">
        <f t="shared" si="20"/>
        <v>-50.4410270817031</v>
      </c>
      <c r="Z63" s="8">
        <f t="shared" si="20"/>
        <v>-55.0061140220517</v>
      </c>
      <c r="AA63" s="8">
        <f t="shared" si="20"/>
        <v>-61.44658286718367</v>
      </c>
      <c r="AB63" s="8">
        <f t="shared" si="20"/>
        <v>-68.77988419393037</v>
      </c>
      <c r="AC63" s="8">
        <f t="shared" si="20"/>
        <v>-75.30454137115443</v>
      </c>
      <c r="AD63" s="8">
        <f t="shared" si="20"/>
        <v>-78.08143894906176</v>
      </c>
    </row>
    <row r="64" spans="3:30" ht="12.75">
      <c r="C64" s="3">
        <v>-50</v>
      </c>
      <c r="D64" s="8">
        <f t="shared" si="19"/>
        <v>3.5544760246936766</v>
      </c>
      <c r="E64" s="8">
        <f t="shared" si="19"/>
        <v>6.433491791591435</v>
      </c>
      <c r="F64" s="8">
        <f t="shared" si="19"/>
        <v>13.998793127365229</v>
      </c>
      <c r="G64" s="8">
        <f t="shared" si="19"/>
        <v>23.861010640867228</v>
      </c>
      <c r="H64" s="8">
        <f t="shared" si="19"/>
        <v>33.43426403170728</v>
      </c>
      <c r="I64" s="8">
        <f t="shared" si="19"/>
        <v>40.351185910798776</v>
      </c>
      <c r="J64" s="8">
        <f t="shared" si="19"/>
        <v>42.8652916921412</v>
      </c>
      <c r="M64" s="3">
        <v>-50</v>
      </c>
      <c r="N64" s="8">
        <f t="shared" si="11"/>
        <v>-44.76356949481463</v>
      </c>
      <c r="O64" s="8">
        <f t="shared" si="13"/>
        <v>-46.362093483727975</v>
      </c>
      <c r="P64" s="8">
        <f t="shared" si="14"/>
        <v>-50.68955454076435</v>
      </c>
      <c r="Q64" s="8">
        <f t="shared" si="15"/>
        <v>-56.89151314812454</v>
      </c>
      <c r="R64" s="8">
        <f t="shared" si="16"/>
        <v>-64.10756398556528</v>
      </c>
      <c r="S64" s="8">
        <f t="shared" si="17"/>
        <v>-70.67646144756966</v>
      </c>
      <c r="T64" s="8">
        <f t="shared" si="18"/>
        <v>-73.51553700213915</v>
      </c>
      <c r="W64" s="3">
        <v>-50</v>
      </c>
      <c r="X64" s="8">
        <f t="shared" si="20"/>
        <v>-44.76356949481463</v>
      </c>
      <c r="Y64" s="8">
        <f t="shared" si="20"/>
        <v>-46.362093483727975</v>
      </c>
      <c r="Z64" s="8">
        <f t="shared" si="20"/>
        <v>-50.68955454076435</v>
      </c>
      <c r="AA64" s="8">
        <f t="shared" si="20"/>
        <v>-56.89151314812454</v>
      </c>
      <c r="AB64" s="8">
        <f t="shared" si="20"/>
        <v>-64.10756398556528</v>
      </c>
      <c r="AC64" s="8">
        <f t="shared" si="20"/>
        <v>-70.67646144756966</v>
      </c>
      <c r="AD64" s="8">
        <f t="shared" si="20"/>
        <v>-73.51553700213915</v>
      </c>
    </row>
    <row r="65" spans="2:30" ht="12.75">
      <c r="B65">
        <v>9</v>
      </c>
      <c r="C65" s="3">
        <v>-45</v>
      </c>
      <c r="D65" s="8">
        <f t="shared" si="19"/>
        <v>5.689338082408726</v>
      </c>
      <c r="E65" s="8">
        <f t="shared" si="19"/>
        <v>8.629807946230926</v>
      </c>
      <c r="F65" s="8">
        <f t="shared" si="19"/>
        <v>16.353956353615914</v>
      </c>
      <c r="G65" s="8">
        <f t="shared" si="19"/>
        <v>26.42312865996352</v>
      </c>
      <c r="H65" s="8">
        <f t="shared" si="19"/>
        <v>36.203068828643495</v>
      </c>
      <c r="I65" s="8">
        <f t="shared" si="19"/>
        <v>43.272641718151945</v>
      </c>
      <c r="J65" s="8">
        <f t="shared" si="19"/>
        <v>45.8413899784203</v>
      </c>
      <c r="L65">
        <v>9</v>
      </c>
      <c r="M65" s="3">
        <v>-45</v>
      </c>
      <c r="N65" s="8">
        <f t="shared" si="11"/>
        <v>-40.689984463843736</v>
      </c>
      <c r="O65" s="8">
        <f t="shared" si="13"/>
        <v>-42.17746859638157</v>
      </c>
      <c r="P65" s="8">
        <f t="shared" si="14"/>
        <v>-46.236842239110096</v>
      </c>
      <c r="Q65" s="8">
        <f t="shared" si="15"/>
        <v>-52.14757889532548</v>
      </c>
      <c r="R65" s="8">
        <f t="shared" si="16"/>
        <v>-59.181388558244024</v>
      </c>
      <c r="S65" s="8">
        <f t="shared" si="17"/>
        <v>-65.74492731734061</v>
      </c>
      <c r="T65" s="8">
        <f t="shared" si="18"/>
        <v>-68.63091030804412</v>
      </c>
      <c r="V65">
        <v>9</v>
      </c>
      <c r="W65" s="3">
        <v>-45</v>
      </c>
      <c r="X65" s="8">
        <f t="shared" si="20"/>
        <v>-40.689984463843736</v>
      </c>
      <c r="Y65" s="8">
        <f t="shared" si="20"/>
        <v>-42.17746859638157</v>
      </c>
      <c r="Z65" s="8">
        <f t="shared" si="20"/>
        <v>-46.236842239110096</v>
      </c>
      <c r="AA65" s="8">
        <f t="shared" si="20"/>
        <v>-52.14757889532548</v>
      </c>
      <c r="AB65" s="8">
        <f t="shared" si="20"/>
        <v>-59.181388558244024</v>
      </c>
      <c r="AC65" s="8">
        <f t="shared" si="20"/>
        <v>-65.74492731734061</v>
      </c>
      <c r="AD65" s="8">
        <f t="shared" si="20"/>
        <v>-68.63091030804412</v>
      </c>
    </row>
    <row r="66" spans="3:30" ht="12.75">
      <c r="C66" s="3">
        <v>-40</v>
      </c>
      <c r="D66" s="8">
        <f t="shared" si="19"/>
        <v>7.652490944844543</v>
      </c>
      <c r="E66" s="8">
        <f t="shared" si="19"/>
        <v>10.653566101366353</v>
      </c>
      <c r="F66" s="8">
        <f t="shared" si="19"/>
        <v>18.53720489630319</v>
      </c>
      <c r="G66" s="8">
        <f t="shared" si="19"/>
        <v>28.82182161758847</v>
      </c>
      <c r="H66" s="8">
        <f t="shared" si="19"/>
        <v>38.82904649359432</v>
      </c>
      <c r="I66" s="8">
        <f t="shared" si="19"/>
        <v>46.07853343109184</v>
      </c>
      <c r="J66" s="8">
        <f t="shared" si="19"/>
        <v>48.71560742618835</v>
      </c>
      <c r="M66" s="3">
        <v>-40</v>
      </c>
      <c r="N66" s="8">
        <f t="shared" si="11"/>
        <v>-36.515655487098314</v>
      </c>
      <c r="O66" s="8">
        <f t="shared" si="13"/>
        <v>-37.88141438924305</v>
      </c>
      <c r="P66" s="8">
        <f t="shared" si="14"/>
        <v>-41.638030703778945</v>
      </c>
      <c r="Q66" s="8">
        <f t="shared" si="15"/>
        <v>-47.19517800711191</v>
      </c>
      <c r="R66" s="8">
        <f t="shared" si="16"/>
        <v>-53.96371465883935</v>
      </c>
      <c r="S66" s="8">
        <f t="shared" si="17"/>
        <v>-60.45038692663679</v>
      </c>
      <c r="T66" s="8">
        <f t="shared" si="18"/>
        <v>-63.35787927324283</v>
      </c>
      <c r="W66" s="3">
        <v>-40</v>
      </c>
      <c r="X66" s="8">
        <f t="shared" si="20"/>
        <v>-36.515655487098314</v>
      </c>
      <c r="Y66" s="8">
        <f t="shared" si="20"/>
        <v>-37.88141438924305</v>
      </c>
      <c r="Z66" s="8">
        <f t="shared" si="20"/>
        <v>-41.638030703778945</v>
      </c>
      <c r="AA66" s="8">
        <f t="shared" si="20"/>
        <v>-47.19517800711191</v>
      </c>
      <c r="AB66" s="8">
        <f t="shared" si="20"/>
        <v>-53.96371465883935</v>
      </c>
      <c r="AC66" s="8">
        <f t="shared" si="20"/>
        <v>-60.45038692663679</v>
      </c>
      <c r="AD66" s="8">
        <f t="shared" si="20"/>
        <v>-63.35787927324283</v>
      </c>
    </row>
    <row r="67" spans="3:30" ht="12.75">
      <c r="C67" s="3">
        <v>-35</v>
      </c>
      <c r="D67" s="8">
        <f t="shared" si="19"/>
        <v>9.429161387839143</v>
      </c>
      <c r="E67" s="8">
        <f t="shared" si="19"/>
        <v>12.48865577787928</v>
      </c>
      <c r="F67" s="8">
        <f t="shared" si="19"/>
        <v>20.528582927147184</v>
      </c>
      <c r="G67" s="8">
        <f t="shared" si="19"/>
        <v>31.031488997665523</v>
      </c>
      <c r="H67" s="8">
        <f t="shared" si="19"/>
        <v>41.28104184560389</v>
      </c>
      <c r="I67" s="8">
        <f t="shared" si="19"/>
        <v>48.7350166811505</v>
      </c>
      <c r="J67" s="8">
        <f t="shared" si="19"/>
        <v>51.45394623077312</v>
      </c>
      <c r="M67" s="3">
        <v>-35</v>
      </c>
      <c r="N67" s="8">
        <f t="shared" si="11"/>
        <v>-32.238907444095155</v>
      </c>
      <c r="O67" s="8">
        <f t="shared" si="13"/>
        <v>-33.47133396035355</v>
      </c>
      <c r="P67" s="8">
        <f t="shared" si="14"/>
        <v>-36.88696124826311</v>
      </c>
      <c r="Q67" s="8">
        <f t="shared" si="15"/>
        <v>-42.0188122911565</v>
      </c>
      <c r="R67" s="8">
        <f t="shared" si="16"/>
        <v>-48.418877962519524</v>
      </c>
      <c r="S67" s="8">
        <f t="shared" si="17"/>
        <v>-54.72898964589736</v>
      </c>
      <c r="T67" s="8">
        <f t="shared" si="18"/>
        <v>-57.618162979845515</v>
      </c>
      <c r="W67" s="3">
        <v>-35</v>
      </c>
      <c r="X67" s="8">
        <f t="shared" si="20"/>
        <v>-32.238907444095155</v>
      </c>
      <c r="Y67" s="8">
        <f t="shared" si="20"/>
        <v>-33.47133396035355</v>
      </c>
      <c r="Z67" s="8">
        <f t="shared" si="20"/>
        <v>-36.88696124826311</v>
      </c>
      <c r="AA67" s="8">
        <f t="shared" si="20"/>
        <v>-42.0188122911565</v>
      </c>
      <c r="AB67" s="8">
        <f t="shared" si="20"/>
        <v>-48.418877962519524</v>
      </c>
      <c r="AC67" s="8">
        <f t="shared" si="20"/>
        <v>-54.72898964589736</v>
      </c>
      <c r="AD67" s="8">
        <f t="shared" si="20"/>
        <v>-57.618162979845515</v>
      </c>
    </row>
    <row r="68" spans="2:30" ht="12.75">
      <c r="B68">
        <v>10</v>
      </c>
      <c r="C68" s="3">
        <v>-30</v>
      </c>
      <c r="D68" s="8">
        <f aca="true" t="shared" si="21" ref="D68:J77">DEGREES(ASIN(SIN(RADIANS(D$37))*SIN(RADIANS($D$8))+COS(RADIANS(D$37))*COS(RADIANS($D$8))*COS(RADIANS($C68))))</f>
        <v>11.004853089973873</v>
      </c>
      <c r="E68" s="8">
        <f t="shared" si="21"/>
        <v>14.119152007862688</v>
      </c>
      <c r="F68" s="8">
        <f t="shared" si="21"/>
        <v>22.30790835629042</v>
      </c>
      <c r="G68" s="8">
        <f t="shared" si="21"/>
        <v>33.02517245086206</v>
      </c>
      <c r="H68" s="8">
        <f t="shared" si="21"/>
        <v>43.52431137230024</v>
      </c>
      <c r="I68" s="8">
        <f t="shared" si="21"/>
        <v>51.202036983687236</v>
      </c>
      <c r="J68" s="8">
        <f t="shared" si="21"/>
        <v>54.015073766165926</v>
      </c>
      <c r="L68">
        <v>10</v>
      </c>
      <c r="M68" s="3">
        <v>-30</v>
      </c>
      <c r="N68" s="8">
        <f t="shared" si="11"/>
        <v>-27.86127157739034</v>
      </c>
      <c r="O68" s="8">
        <f t="shared" si="13"/>
        <v>-28.948216922723294</v>
      </c>
      <c r="P68" s="8">
        <f t="shared" si="14"/>
        <v>-31.98216736076903</v>
      </c>
      <c r="Q68" s="8">
        <f t="shared" si="15"/>
        <v>-36.60906256158114</v>
      </c>
      <c r="R68" s="8">
        <f t="shared" si="16"/>
        <v>-42.51672484057029</v>
      </c>
      <c r="S68" s="8">
        <f t="shared" si="17"/>
        <v>-48.51645797720186</v>
      </c>
      <c r="T68" s="8">
        <f t="shared" si="18"/>
        <v>-51.32795813574499</v>
      </c>
      <c r="V68">
        <v>10</v>
      </c>
      <c r="W68" s="3">
        <v>-30</v>
      </c>
      <c r="X68" s="8">
        <f aca="true" t="shared" si="22" ref="X68:AD77">DEGREES(ATAN(SIN(RADIANS($W68))/(SIN(RADIANS($D$8))*COS(RADIANS($W68))-COS(RADIANS($D$8))*TAN(RADIANS(X$37)))))</f>
        <v>-27.86127157739034</v>
      </c>
      <c r="Y68" s="8">
        <f t="shared" si="22"/>
        <v>-28.948216922723294</v>
      </c>
      <c r="Z68" s="8">
        <f t="shared" si="22"/>
        <v>-31.98216736076903</v>
      </c>
      <c r="AA68" s="8">
        <f t="shared" si="22"/>
        <v>-36.60906256158114</v>
      </c>
      <c r="AB68" s="8">
        <f t="shared" si="22"/>
        <v>-42.51672484057029</v>
      </c>
      <c r="AC68" s="8">
        <f t="shared" si="22"/>
        <v>-48.51645797720186</v>
      </c>
      <c r="AD68" s="8">
        <f t="shared" si="22"/>
        <v>-51.32795813574499</v>
      </c>
    </row>
    <row r="69" spans="3:30" ht="12.75">
      <c r="C69" s="3">
        <v>-25</v>
      </c>
      <c r="D69" s="8">
        <f t="shared" si="21"/>
        <v>12.365703656665213</v>
      </c>
      <c r="E69" s="8">
        <f t="shared" si="21"/>
        <v>15.529715669698401</v>
      </c>
      <c r="F69" s="8">
        <f t="shared" si="21"/>
        <v>23.855294443490752</v>
      </c>
      <c r="G69" s="8">
        <f t="shared" si="21"/>
        <v>34.775191929327576</v>
      </c>
      <c r="H69" s="8">
        <f t="shared" si="21"/>
        <v>45.520938730002285</v>
      </c>
      <c r="I69" s="8">
        <f t="shared" si="21"/>
        <v>53.43284799246024</v>
      </c>
      <c r="J69" s="8">
        <f t="shared" si="21"/>
        <v>56.34918665559523</v>
      </c>
      <c r="M69" s="3">
        <v>-25</v>
      </c>
      <c r="N69" s="8">
        <f t="shared" si="11"/>
        <v>-23.387747164152668</v>
      </c>
      <c r="O69" s="8">
        <f t="shared" si="13"/>
        <v>-24.317018178778863</v>
      </c>
      <c r="P69" s="8">
        <f t="shared" si="14"/>
        <v>-26.927752920594607</v>
      </c>
      <c r="Q69" s="8">
        <f t="shared" si="15"/>
        <v>-30.964845130213607</v>
      </c>
      <c r="R69" s="8">
        <f t="shared" si="16"/>
        <v>-36.237617866671826</v>
      </c>
      <c r="S69" s="8">
        <f t="shared" si="17"/>
        <v>-41.7555196355623</v>
      </c>
      <c r="T69" s="8">
        <f t="shared" si="18"/>
        <v>-44.40551927722748</v>
      </c>
      <c r="W69" s="3">
        <v>-25</v>
      </c>
      <c r="X69" s="8">
        <f t="shared" si="22"/>
        <v>-23.387747164152668</v>
      </c>
      <c r="Y69" s="8">
        <f t="shared" si="22"/>
        <v>-24.317018178778863</v>
      </c>
      <c r="Z69" s="8">
        <f t="shared" si="22"/>
        <v>-26.927752920594607</v>
      </c>
      <c r="AA69" s="8">
        <f t="shared" si="22"/>
        <v>-30.964845130213607</v>
      </c>
      <c r="AB69" s="8">
        <f t="shared" si="22"/>
        <v>-36.237617866671826</v>
      </c>
      <c r="AC69" s="8">
        <f t="shared" si="22"/>
        <v>-41.7555196355623</v>
      </c>
      <c r="AD69" s="8">
        <f t="shared" si="22"/>
        <v>-44.40551927722748</v>
      </c>
    </row>
    <row r="70" spans="3:30" ht="12.75">
      <c r="C70" s="3">
        <v>-20</v>
      </c>
      <c r="D70" s="8">
        <f t="shared" si="21"/>
        <v>13.498896700776134</v>
      </c>
      <c r="E70" s="8">
        <f t="shared" si="21"/>
        <v>16.70606735637578</v>
      </c>
      <c r="F70" s="8">
        <f t="shared" si="21"/>
        <v>25.151820382814556</v>
      </c>
      <c r="G70" s="8">
        <f t="shared" si="21"/>
        <v>36.25412648532696</v>
      </c>
      <c r="H70" s="8">
        <f t="shared" si="21"/>
        <v>47.23094501692829</v>
      </c>
      <c r="I70" s="8">
        <f t="shared" si="21"/>
        <v>55.3744427853682</v>
      </c>
      <c r="J70" s="8">
        <f t="shared" si="21"/>
        <v>58.397722351193636</v>
      </c>
      <c r="M70" s="3">
        <v>-20</v>
      </c>
      <c r="N70" s="8">
        <f t="shared" si="11"/>
        <v>-18.82693815902714</v>
      </c>
      <c r="O70" s="8">
        <f t="shared" si="13"/>
        <v>-19.58689456243573</v>
      </c>
      <c r="P70" s="8">
        <f t="shared" si="14"/>
        <v>-21.734101555292035</v>
      </c>
      <c r="Q70" s="8">
        <f t="shared" si="15"/>
        <v>-25.09567486243669</v>
      </c>
      <c r="R70" s="8">
        <f t="shared" si="16"/>
        <v>-29.57874320204414</v>
      </c>
      <c r="S70" s="8">
        <f t="shared" si="17"/>
        <v>-34.40807500697071</v>
      </c>
      <c r="T70" s="8">
        <f t="shared" si="18"/>
        <v>-36.78572630466529</v>
      </c>
      <c r="W70" s="3">
        <v>-20</v>
      </c>
      <c r="X70" s="8">
        <f t="shared" si="22"/>
        <v>-18.82693815902714</v>
      </c>
      <c r="Y70" s="8">
        <f t="shared" si="22"/>
        <v>-19.58689456243573</v>
      </c>
      <c r="Z70" s="8">
        <f t="shared" si="22"/>
        <v>-21.734101555292035</v>
      </c>
      <c r="AA70" s="8">
        <f t="shared" si="22"/>
        <v>-25.09567486243669</v>
      </c>
      <c r="AB70" s="8">
        <f t="shared" si="22"/>
        <v>-29.57874320204414</v>
      </c>
      <c r="AC70" s="8">
        <f t="shared" si="22"/>
        <v>-34.40807500697071</v>
      </c>
      <c r="AD70" s="8">
        <f t="shared" si="22"/>
        <v>-36.78572630466529</v>
      </c>
    </row>
    <row r="71" spans="2:30" ht="12.75">
      <c r="B71">
        <v>11</v>
      </c>
      <c r="C71" s="3">
        <v>-15</v>
      </c>
      <c r="D71" s="8">
        <f t="shared" si="21"/>
        <v>14.39310664248173</v>
      </c>
      <c r="E71" s="8">
        <f t="shared" si="21"/>
        <v>17.635509675649832</v>
      </c>
      <c r="F71" s="8">
        <f t="shared" si="21"/>
        <v>26.18032192215274</v>
      </c>
      <c r="G71" s="8">
        <f t="shared" si="21"/>
        <v>37.43614096060696</v>
      </c>
      <c r="H71" s="8">
        <f t="shared" si="21"/>
        <v>48.61430070454198</v>
      </c>
      <c r="I71" s="8">
        <f t="shared" si="21"/>
        <v>56.96961639954602</v>
      </c>
      <c r="J71" s="8">
        <f t="shared" si="21"/>
        <v>60.09495093989061</v>
      </c>
      <c r="L71">
        <v>11</v>
      </c>
      <c r="M71" s="3">
        <v>-15</v>
      </c>
      <c r="N71" s="8">
        <f t="shared" si="11"/>
        <v>-14.191007299716</v>
      </c>
      <c r="O71" s="8">
        <f t="shared" si="13"/>
        <v>-14.771221073340941</v>
      </c>
      <c r="P71" s="8">
        <f t="shared" si="14"/>
        <v>-16.41824493626517</v>
      </c>
      <c r="Q71" s="8">
        <f t="shared" si="15"/>
        <v>-19.02348605907919</v>
      </c>
      <c r="R71" s="8">
        <f t="shared" si="16"/>
        <v>-22.56086630672165</v>
      </c>
      <c r="S71" s="8">
        <f t="shared" si="17"/>
        <v>-26.472120980397527</v>
      </c>
      <c r="T71" s="8">
        <f t="shared" si="18"/>
        <v>-28.443302851449808</v>
      </c>
      <c r="V71">
        <v>11</v>
      </c>
      <c r="W71" s="3">
        <v>-15</v>
      </c>
      <c r="X71" s="8">
        <f t="shared" si="22"/>
        <v>-14.191007299716</v>
      </c>
      <c r="Y71" s="8">
        <f t="shared" si="22"/>
        <v>-14.771221073340941</v>
      </c>
      <c r="Z71" s="8">
        <f t="shared" si="22"/>
        <v>-16.41824493626517</v>
      </c>
      <c r="AA71" s="8">
        <f t="shared" si="22"/>
        <v>-19.02348605907919</v>
      </c>
      <c r="AB71" s="8">
        <f t="shared" si="22"/>
        <v>-22.56086630672165</v>
      </c>
      <c r="AC71" s="8">
        <f t="shared" si="22"/>
        <v>-26.472120980397527</v>
      </c>
      <c r="AD71" s="8">
        <f t="shared" si="22"/>
        <v>-28.443302851449808</v>
      </c>
    </row>
    <row r="72" spans="3:30" ht="12.75">
      <c r="C72" s="3">
        <v>-10</v>
      </c>
      <c r="D72" s="8">
        <f t="shared" si="21"/>
        <v>15.03894446025076</v>
      </c>
      <c r="E72" s="8">
        <f t="shared" si="21"/>
        <v>18.3074598037844</v>
      </c>
      <c r="F72" s="8">
        <f t="shared" si="21"/>
        <v>26.92624344115072</v>
      </c>
      <c r="G72" s="8">
        <f t="shared" si="21"/>
        <v>38.298581334036776</v>
      </c>
      <c r="H72" s="8">
        <f t="shared" si="21"/>
        <v>49.633893883073604</v>
      </c>
      <c r="I72" s="8">
        <f t="shared" si="21"/>
        <v>58.16135912540549</v>
      </c>
      <c r="J72" s="8">
        <f t="shared" si="21"/>
        <v>61.37272472461465</v>
      </c>
      <c r="M72" s="3">
        <v>-10</v>
      </c>
      <c r="N72" s="8">
        <f t="shared" si="11"/>
        <v>-9.495401998459045</v>
      </c>
      <c r="O72" s="8">
        <f t="shared" si="13"/>
        <v>-9.887320604095637</v>
      </c>
      <c r="P72" s="8">
        <f t="shared" si="14"/>
        <v>-11.003719197515194</v>
      </c>
      <c r="Q72" s="8">
        <f t="shared" si="15"/>
        <v>-12.783436114766362</v>
      </c>
      <c r="R72" s="8">
        <f t="shared" si="16"/>
        <v>-15.2337711195182</v>
      </c>
      <c r="S72" s="8">
        <f t="shared" si="17"/>
        <v>-18.000512315438066</v>
      </c>
      <c r="T72" s="8">
        <f t="shared" si="18"/>
        <v>-19.422391140724166</v>
      </c>
      <c r="W72" s="3">
        <v>-10</v>
      </c>
      <c r="X72" s="8">
        <f t="shared" si="22"/>
        <v>-9.495401998459045</v>
      </c>
      <c r="Y72" s="8">
        <f t="shared" si="22"/>
        <v>-9.887320604095637</v>
      </c>
      <c r="Z72" s="8">
        <f t="shared" si="22"/>
        <v>-11.003719197515194</v>
      </c>
      <c r="AA72" s="8">
        <f t="shared" si="22"/>
        <v>-12.783436114766362</v>
      </c>
      <c r="AB72" s="8">
        <f t="shared" si="22"/>
        <v>-15.2337711195182</v>
      </c>
      <c r="AC72" s="8">
        <f t="shared" si="22"/>
        <v>-18.000512315438066</v>
      </c>
      <c r="AD72" s="8">
        <f t="shared" si="22"/>
        <v>-19.422391140724166</v>
      </c>
    </row>
    <row r="73" spans="3:30" ht="12.75">
      <c r="C73" s="3">
        <v>-5</v>
      </c>
      <c r="D73" s="8">
        <f t="shared" si="21"/>
        <v>15.429365703705258</v>
      </c>
      <c r="E73" s="8">
        <f t="shared" si="21"/>
        <v>18.71394379137712</v>
      </c>
      <c r="F73" s="8">
        <f t="shared" si="21"/>
        <v>27.378464895847927</v>
      </c>
      <c r="G73" s="8">
        <f t="shared" si="21"/>
        <v>38.82366407399286</v>
      </c>
      <c r="H73" s="8">
        <f t="shared" si="21"/>
        <v>50.25920021791237</v>
      </c>
      <c r="I73" s="8">
        <f t="shared" si="21"/>
        <v>58.89971857334149</v>
      </c>
      <c r="J73" s="8">
        <f t="shared" si="21"/>
        <v>62.16914315415693</v>
      </c>
      <c r="M73" s="3">
        <v>-5</v>
      </c>
      <c r="N73" s="8">
        <f t="shared" si="11"/>
        <v>-4.758330388603211</v>
      </c>
      <c r="O73" s="8">
        <f t="shared" si="13"/>
        <v>-4.955871108204539</v>
      </c>
      <c r="P73" s="8">
        <f t="shared" si="14"/>
        <v>-5.519786830815179</v>
      </c>
      <c r="Q73" s="8">
        <f t="shared" si="15"/>
        <v>-6.423136239946769</v>
      </c>
      <c r="R73" s="8">
        <f t="shared" si="16"/>
        <v>-7.677907225465113</v>
      </c>
      <c r="S73" s="8">
        <f t="shared" si="17"/>
        <v>-9.1142344361215</v>
      </c>
      <c r="T73" s="8">
        <f t="shared" si="18"/>
        <v>-9.862138763805888</v>
      </c>
      <c r="W73" s="3">
        <v>-5</v>
      </c>
      <c r="X73" s="8">
        <f t="shared" si="22"/>
        <v>-4.758330388603211</v>
      </c>
      <c r="Y73" s="8">
        <f t="shared" si="22"/>
        <v>-4.955871108204539</v>
      </c>
      <c r="Z73" s="8">
        <f t="shared" si="22"/>
        <v>-5.519786830815179</v>
      </c>
      <c r="AA73" s="8">
        <f t="shared" si="22"/>
        <v>-6.423136239946769</v>
      </c>
      <c r="AB73" s="8">
        <f t="shared" si="22"/>
        <v>-7.677907225465113</v>
      </c>
      <c r="AC73" s="8">
        <f t="shared" si="22"/>
        <v>-9.1142344361215</v>
      </c>
      <c r="AD73" s="8">
        <f t="shared" si="22"/>
        <v>-9.862138763805888</v>
      </c>
    </row>
    <row r="74" spans="2:30" ht="12.75">
      <c r="B74">
        <v>12</v>
      </c>
      <c r="C74" s="3">
        <v>0</v>
      </c>
      <c r="D74" s="8">
        <f t="shared" si="21"/>
        <v>15.559999999999999</v>
      </c>
      <c r="E74" s="8">
        <f t="shared" si="21"/>
        <v>18.850000000000005</v>
      </c>
      <c r="F74" s="8">
        <f t="shared" si="21"/>
        <v>27.53</v>
      </c>
      <c r="G74" s="8">
        <f t="shared" si="21"/>
        <v>39.00000000000001</v>
      </c>
      <c r="H74" s="8">
        <f t="shared" si="21"/>
        <v>50.470000000000006</v>
      </c>
      <c r="I74" s="8">
        <f t="shared" si="21"/>
        <v>59.15</v>
      </c>
      <c r="J74" s="8">
        <f t="shared" si="21"/>
        <v>62.44000000000001</v>
      </c>
      <c r="L74">
        <v>12</v>
      </c>
      <c r="M74" s="3">
        <v>0</v>
      </c>
      <c r="N74" s="8">
        <f t="shared" si="11"/>
        <v>0</v>
      </c>
      <c r="O74" s="8">
        <f t="shared" si="13"/>
        <v>0</v>
      </c>
      <c r="P74" s="8">
        <f t="shared" si="14"/>
        <v>0</v>
      </c>
      <c r="Q74" s="8">
        <f t="shared" si="15"/>
        <v>0</v>
      </c>
      <c r="R74" s="8">
        <f t="shared" si="16"/>
        <v>0</v>
      </c>
      <c r="S74" s="8">
        <f t="shared" si="17"/>
        <v>0</v>
      </c>
      <c r="T74" s="8">
        <f t="shared" si="18"/>
        <v>0</v>
      </c>
      <c r="V74">
        <v>12</v>
      </c>
      <c r="W74" s="3">
        <v>0</v>
      </c>
      <c r="X74" s="8">
        <f t="shared" si="22"/>
        <v>0</v>
      </c>
      <c r="Y74" s="8">
        <f t="shared" si="22"/>
        <v>0</v>
      </c>
      <c r="Z74" s="8">
        <f t="shared" si="22"/>
        <v>0</v>
      </c>
      <c r="AA74" s="8">
        <f t="shared" si="22"/>
        <v>0</v>
      </c>
      <c r="AB74" s="8">
        <f t="shared" si="22"/>
        <v>0</v>
      </c>
      <c r="AC74" s="8">
        <f t="shared" si="22"/>
        <v>0</v>
      </c>
      <c r="AD74" s="8">
        <f t="shared" si="22"/>
        <v>0</v>
      </c>
    </row>
    <row r="75" spans="3:30" ht="12.75">
      <c r="C75" s="3">
        <v>5</v>
      </c>
      <c r="D75" s="8">
        <f t="shared" si="21"/>
        <v>15.429365703705258</v>
      </c>
      <c r="E75" s="8">
        <f t="shared" si="21"/>
        <v>18.71394379137712</v>
      </c>
      <c r="F75" s="8">
        <f t="shared" si="21"/>
        <v>27.378464895847927</v>
      </c>
      <c r="G75" s="8">
        <f t="shared" si="21"/>
        <v>38.82366407399286</v>
      </c>
      <c r="H75" s="8">
        <f t="shared" si="21"/>
        <v>50.25920021791237</v>
      </c>
      <c r="I75" s="8">
        <f t="shared" si="21"/>
        <v>58.89971857334149</v>
      </c>
      <c r="J75" s="8">
        <f t="shared" si="21"/>
        <v>62.16914315415693</v>
      </c>
      <c r="M75" s="3">
        <v>5</v>
      </c>
      <c r="N75" s="8">
        <f t="shared" si="11"/>
        <v>4.758330388603211</v>
      </c>
      <c r="O75" s="8">
        <f t="shared" si="13"/>
        <v>4.955871108204539</v>
      </c>
      <c r="P75" s="8">
        <f t="shared" si="14"/>
        <v>5.519786830815179</v>
      </c>
      <c r="Q75" s="8">
        <f t="shared" si="15"/>
        <v>6.423136239946769</v>
      </c>
      <c r="R75" s="8">
        <f t="shared" si="16"/>
        <v>7.677907225465113</v>
      </c>
      <c r="S75" s="8">
        <f t="shared" si="17"/>
        <v>9.1142344361215</v>
      </c>
      <c r="T75" s="8">
        <f t="shared" si="18"/>
        <v>9.862138763805888</v>
      </c>
      <c r="W75" s="3">
        <v>5</v>
      </c>
      <c r="X75" s="8">
        <f t="shared" si="22"/>
        <v>4.758330388603211</v>
      </c>
      <c r="Y75" s="8">
        <f t="shared" si="22"/>
        <v>4.955871108204539</v>
      </c>
      <c r="Z75" s="8">
        <f t="shared" si="22"/>
        <v>5.519786830815179</v>
      </c>
      <c r="AA75" s="8">
        <f t="shared" si="22"/>
        <v>6.423136239946769</v>
      </c>
      <c r="AB75" s="8">
        <f t="shared" si="22"/>
        <v>7.677907225465113</v>
      </c>
      <c r="AC75" s="8">
        <f t="shared" si="22"/>
        <v>9.1142344361215</v>
      </c>
      <c r="AD75" s="8">
        <f t="shared" si="22"/>
        <v>9.862138763805888</v>
      </c>
    </row>
    <row r="76" spans="3:30" ht="12.75">
      <c r="C76" s="3">
        <v>10</v>
      </c>
      <c r="D76" s="8">
        <f t="shared" si="21"/>
        <v>15.03894446025076</v>
      </c>
      <c r="E76" s="8">
        <f t="shared" si="21"/>
        <v>18.3074598037844</v>
      </c>
      <c r="F76" s="8">
        <f t="shared" si="21"/>
        <v>26.92624344115072</v>
      </c>
      <c r="G76" s="8">
        <f t="shared" si="21"/>
        <v>38.298581334036776</v>
      </c>
      <c r="H76" s="8">
        <f t="shared" si="21"/>
        <v>49.633893883073604</v>
      </c>
      <c r="I76" s="8">
        <f t="shared" si="21"/>
        <v>58.16135912540549</v>
      </c>
      <c r="J76" s="8">
        <f t="shared" si="21"/>
        <v>61.37272472461465</v>
      </c>
      <c r="M76" s="3">
        <v>10</v>
      </c>
      <c r="N76" s="8">
        <f t="shared" si="11"/>
        <v>9.495401998459045</v>
      </c>
      <c r="O76" s="8">
        <f t="shared" si="13"/>
        <v>9.887320604095637</v>
      </c>
      <c r="P76" s="8">
        <f t="shared" si="14"/>
        <v>11.003719197515194</v>
      </c>
      <c r="Q76" s="8">
        <f t="shared" si="15"/>
        <v>12.783436114766362</v>
      </c>
      <c r="R76" s="8">
        <f t="shared" si="16"/>
        <v>15.2337711195182</v>
      </c>
      <c r="S76" s="8">
        <f t="shared" si="17"/>
        <v>18.000512315438066</v>
      </c>
      <c r="T76" s="8">
        <f t="shared" si="18"/>
        <v>19.422391140724166</v>
      </c>
      <c r="W76" s="3">
        <v>10</v>
      </c>
      <c r="X76" s="8">
        <f t="shared" si="22"/>
        <v>9.495401998459045</v>
      </c>
      <c r="Y76" s="8">
        <f t="shared" si="22"/>
        <v>9.887320604095637</v>
      </c>
      <c r="Z76" s="8">
        <f t="shared" si="22"/>
        <v>11.003719197515194</v>
      </c>
      <c r="AA76" s="8">
        <f t="shared" si="22"/>
        <v>12.783436114766362</v>
      </c>
      <c r="AB76" s="8">
        <f t="shared" si="22"/>
        <v>15.2337711195182</v>
      </c>
      <c r="AC76" s="8">
        <f t="shared" si="22"/>
        <v>18.000512315438066</v>
      </c>
      <c r="AD76" s="8">
        <f t="shared" si="22"/>
        <v>19.422391140724166</v>
      </c>
    </row>
    <row r="77" spans="2:30" ht="12.75">
      <c r="B77">
        <v>13</v>
      </c>
      <c r="C77" s="3">
        <v>15</v>
      </c>
      <c r="D77" s="8">
        <f t="shared" si="21"/>
        <v>14.39310664248173</v>
      </c>
      <c r="E77" s="8">
        <f t="shared" si="21"/>
        <v>17.635509675649832</v>
      </c>
      <c r="F77" s="8">
        <f t="shared" si="21"/>
        <v>26.18032192215274</v>
      </c>
      <c r="G77" s="8">
        <f t="shared" si="21"/>
        <v>37.43614096060696</v>
      </c>
      <c r="H77" s="8">
        <f t="shared" si="21"/>
        <v>48.61430070454198</v>
      </c>
      <c r="I77" s="8">
        <f t="shared" si="21"/>
        <v>56.96961639954602</v>
      </c>
      <c r="J77" s="8">
        <f t="shared" si="21"/>
        <v>60.09495093989061</v>
      </c>
      <c r="L77">
        <v>13</v>
      </c>
      <c r="M77" s="3">
        <v>15</v>
      </c>
      <c r="N77" s="8">
        <f t="shared" si="11"/>
        <v>14.191007299716</v>
      </c>
      <c r="O77" s="8">
        <f t="shared" si="13"/>
        <v>14.771221073340941</v>
      </c>
      <c r="P77" s="8">
        <f t="shared" si="14"/>
        <v>16.41824493626517</v>
      </c>
      <c r="Q77" s="8">
        <f t="shared" si="15"/>
        <v>19.02348605907919</v>
      </c>
      <c r="R77" s="8">
        <f t="shared" si="16"/>
        <v>22.56086630672165</v>
      </c>
      <c r="S77" s="8">
        <f t="shared" si="17"/>
        <v>26.472120980397527</v>
      </c>
      <c r="T77" s="8">
        <f t="shared" si="18"/>
        <v>28.443302851449808</v>
      </c>
      <c r="V77">
        <v>13</v>
      </c>
      <c r="W77" s="3">
        <v>15</v>
      </c>
      <c r="X77" s="8">
        <f t="shared" si="22"/>
        <v>14.191007299716</v>
      </c>
      <c r="Y77" s="8">
        <f t="shared" si="22"/>
        <v>14.771221073340941</v>
      </c>
      <c r="Z77" s="8">
        <f t="shared" si="22"/>
        <v>16.41824493626517</v>
      </c>
      <c r="AA77" s="8">
        <f t="shared" si="22"/>
        <v>19.02348605907919</v>
      </c>
      <c r="AB77" s="8">
        <f t="shared" si="22"/>
        <v>22.56086630672165</v>
      </c>
      <c r="AC77" s="8">
        <f t="shared" si="22"/>
        <v>26.472120980397527</v>
      </c>
      <c r="AD77" s="8">
        <f t="shared" si="22"/>
        <v>28.443302851449808</v>
      </c>
    </row>
    <row r="78" spans="3:30" ht="12.75">
      <c r="C78" s="3">
        <v>20</v>
      </c>
      <c r="D78" s="8">
        <f aca="true" t="shared" si="23" ref="D78:J87">DEGREES(ASIN(SIN(RADIANS(D$37))*SIN(RADIANS($D$8))+COS(RADIANS(D$37))*COS(RADIANS($D$8))*COS(RADIANS($C78))))</f>
        <v>13.498896700776134</v>
      </c>
      <c r="E78" s="8">
        <f t="shared" si="23"/>
        <v>16.70606735637578</v>
      </c>
      <c r="F78" s="8">
        <f t="shared" si="23"/>
        <v>25.151820382814556</v>
      </c>
      <c r="G78" s="8">
        <f t="shared" si="23"/>
        <v>36.25412648532696</v>
      </c>
      <c r="H78" s="8">
        <f t="shared" si="23"/>
        <v>47.23094501692829</v>
      </c>
      <c r="I78" s="8">
        <f t="shared" si="23"/>
        <v>55.3744427853682</v>
      </c>
      <c r="J78" s="8">
        <f t="shared" si="23"/>
        <v>58.397722351193636</v>
      </c>
      <c r="M78" s="3">
        <v>20</v>
      </c>
      <c r="N78" s="8">
        <f t="shared" si="11"/>
        <v>18.82693815902714</v>
      </c>
      <c r="O78" s="8">
        <f t="shared" si="13"/>
        <v>19.58689456243573</v>
      </c>
      <c r="P78" s="8">
        <f t="shared" si="14"/>
        <v>21.734101555292035</v>
      </c>
      <c r="Q78" s="8">
        <f t="shared" si="15"/>
        <v>25.09567486243669</v>
      </c>
      <c r="R78" s="8">
        <f t="shared" si="16"/>
        <v>29.57874320204414</v>
      </c>
      <c r="S78" s="8">
        <f t="shared" si="17"/>
        <v>34.40807500697071</v>
      </c>
      <c r="T78" s="8">
        <f t="shared" si="18"/>
        <v>36.78572630466529</v>
      </c>
      <c r="W78" s="3">
        <v>20</v>
      </c>
      <c r="X78" s="8">
        <f aca="true" t="shared" si="24" ref="X78:AD87">DEGREES(ATAN(SIN(RADIANS($W78))/(SIN(RADIANS($D$8))*COS(RADIANS($W78))-COS(RADIANS($D$8))*TAN(RADIANS(X$37)))))</f>
        <v>18.82693815902714</v>
      </c>
      <c r="Y78" s="8">
        <f t="shared" si="24"/>
        <v>19.58689456243573</v>
      </c>
      <c r="Z78" s="8">
        <f t="shared" si="24"/>
        <v>21.734101555292035</v>
      </c>
      <c r="AA78" s="8">
        <f t="shared" si="24"/>
        <v>25.09567486243669</v>
      </c>
      <c r="AB78" s="8">
        <f t="shared" si="24"/>
        <v>29.57874320204414</v>
      </c>
      <c r="AC78" s="8">
        <f t="shared" si="24"/>
        <v>34.40807500697071</v>
      </c>
      <c r="AD78" s="8">
        <f t="shared" si="24"/>
        <v>36.78572630466529</v>
      </c>
    </row>
    <row r="79" spans="3:30" ht="12.75">
      <c r="C79" s="3">
        <v>25</v>
      </c>
      <c r="D79" s="8">
        <f t="shared" si="23"/>
        <v>12.365703656665213</v>
      </c>
      <c r="E79" s="8">
        <f t="shared" si="23"/>
        <v>15.529715669698401</v>
      </c>
      <c r="F79" s="8">
        <f t="shared" si="23"/>
        <v>23.855294443490752</v>
      </c>
      <c r="G79" s="8">
        <f t="shared" si="23"/>
        <v>34.775191929327576</v>
      </c>
      <c r="H79" s="8">
        <f t="shared" si="23"/>
        <v>45.520938730002285</v>
      </c>
      <c r="I79" s="8">
        <f t="shared" si="23"/>
        <v>53.43284799246024</v>
      </c>
      <c r="J79" s="8">
        <f t="shared" si="23"/>
        <v>56.34918665559523</v>
      </c>
      <c r="M79" s="3">
        <v>25</v>
      </c>
      <c r="N79" s="8">
        <f t="shared" si="11"/>
        <v>23.387747164152668</v>
      </c>
      <c r="O79" s="8">
        <f t="shared" si="13"/>
        <v>24.317018178778863</v>
      </c>
      <c r="P79" s="8">
        <f t="shared" si="14"/>
        <v>26.927752920594607</v>
      </c>
      <c r="Q79" s="8">
        <f t="shared" si="15"/>
        <v>30.964845130213607</v>
      </c>
      <c r="R79" s="8">
        <f t="shared" si="16"/>
        <v>36.237617866671826</v>
      </c>
      <c r="S79" s="8">
        <f t="shared" si="17"/>
        <v>41.7555196355623</v>
      </c>
      <c r="T79" s="8">
        <f t="shared" si="18"/>
        <v>44.40551927722748</v>
      </c>
      <c r="W79" s="3">
        <v>25</v>
      </c>
      <c r="X79" s="8">
        <f t="shared" si="24"/>
        <v>23.387747164152668</v>
      </c>
      <c r="Y79" s="8">
        <f t="shared" si="24"/>
        <v>24.317018178778863</v>
      </c>
      <c r="Z79" s="8">
        <f t="shared" si="24"/>
        <v>26.927752920594607</v>
      </c>
      <c r="AA79" s="8">
        <f t="shared" si="24"/>
        <v>30.964845130213607</v>
      </c>
      <c r="AB79" s="8">
        <f t="shared" si="24"/>
        <v>36.237617866671826</v>
      </c>
      <c r="AC79" s="8">
        <f t="shared" si="24"/>
        <v>41.7555196355623</v>
      </c>
      <c r="AD79" s="8">
        <f t="shared" si="24"/>
        <v>44.40551927722748</v>
      </c>
    </row>
    <row r="80" spans="2:30" ht="12.75">
      <c r="B80">
        <v>14</v>
      </c>
      <c r="C80" s="3">
        <v>30</v>
      </c>
      <c r="D80" s="8">
        <f t="shared" si="23"/>
        <v>11.004853089973873</v>
      </c>
      <c r="E80" s="8">
        <f t="shared" si="23"/>
        <v>14.119152007862688</v>
      </c>
      <c r="F80" s="8">
        <f t="shared" si="23"/>
        <v>22.30790835629042</v>
      </c>
      <c r="G80" s="8">
        <f t="shared" si="23"/>
        <v>33.02517245086206</v>
      </c>
      <c r="H80" s="8">
        <f t="shared" si="23"/>
        <v>43.52431137230024</v>
      </c>
      <c r="I80" s="8">
        <f t="shared" si="23"/>
        <v>51.202036983687236</v>
      </c>
      <c r="J80" s="8">
        <f t="shared" si="23"/>
        <v>54.015073766165926</v>
      </c>
      <c r="L80">
        <v>14</v>
      </c>
      <c r="M80" s="3">
        <v>30</v>
      </c>
      <c r="N80" s="8">
        <f t="shared" si="11"/>
        <v>27.86127157739034</v>
      </c>
      <c r="O80" s="8">
        <f t="shared" si="13"/>
        <v>28.948216922723294</v>
      </c>
      <c r="P80" s="8">
        <f t="shared" si="14"/>
        <v>31.98216736076903</v>
      </c>
      <c r="Q80" s="8">
        <f t="shared" si="15"/>
        <v>36.60906256158114</v>
      </c>
      <c r="R80" s="8">
        <f t="shared" si="16"/>
        <v>42.51672484057029</v>
      </c>
      <c r="S80" s="8">
        <f t="shared" si="17"/>
        <v>48.51645797720186</v>
      </c>
      <c r="T80" s="8">
        <f t="shared" si="18"/>
        <v>51.32795813574499</v>
      </c>
      <c r="V80">
        <v>14</v>
      </c>
      <c r="W80" s="3">
        <v>30</v>
      </c>
      <c r="X80" s="8">
        <f t="shared" si="24"/>
        <v>27.86127157739034</v>
      </c>
      <c r="Y80" s="8">
        <f t="shared" si="24"/>
        <v>28.948216922723294</v>
      </c>
      <c r="Z80" s="8">
        <f t="shared" si="24"/>
        <v>31.98216736076903</v>
      </c>
      <c r="AA80" s="8">
        <f t="shared" si="24"/>
        <v>36.60906256158114</v>
      </c>
      <c r="AB80" s="8">
        <f t="shared" si="24"/>
        <v>42.51672484057029</v>
      </c>
      <c r="AC80" s="8">
        <f t="shared" si="24"/>
        <v>48.51645797720186</v>
      </c>
      <c r="AD80" s="8">
        <f t="shared" si="24"/>
        <v>51.32795813574499</v>
      </c>
    </row>
    <row r="81" spans="3:30" ht="12.75">
      <c r="C81" s="3">
        <v>35</v>
      </c>
      <c r="D81" s="8">
        <f t="shared" si="23"/>
        <v>9.429161387839143</v>
      </c>
      <c r="E81" s="8">
        <f t="shared" si="23"/>
        <v>12.48865577787928</v>
      </c>
      <c r="F81" s="8">
        <f t="shared" si="23"/>
        <v>20.528582927147184</v>
      </c>
      <c r="G81" s="8">
        <f t="shared" si="23"/>
        <v>31.031488997665523</v>
      </c>
      <c r="H81" s="8">
        <f t="shared" si="23"/>
        <v>41.28104184560389</v>
      </c>
      <c r="I81" s="8">
        <f t="shared" si="23"/>
        <v>48.7350166811505</v>
      </c>
      <c r="J81" s="8">
        <f t="shared" si="23"/>
        <v>51.45394623077312</v>
      </c>
      <c r="M81" s="3">
        <v>35</v>
      </c>
      <c r="N81" s="8">
        <f aca="true" t="shared" si="25" ref="N81:N99">IF($W81&gt;=0,IF(X81&gt;=0,X81,X81+180),IF(X81&lt;0,X81,X81-180))</f>
        <v>32.238907444095155</v>
      </c>
      <c r="O81" s="8">
        <f aca="true" t="shared" si="26" ref="O81:O99">IF($W81&gt;=0,IF(Y81&gt;=0,Y81,Y81+180),IF(Y81&lt;0,Y81,Y81-180))</f>
        <v>33.47133396035355</v>
      </c>
      <c r="P81" s="8">
        <f aca="true" t="shared" si="27" ref="P81:P99">IF($W81&gt;=0,IF(Z81&gt;=0,Z81,Z81+180),IF(Z81&lt;0,Z81,Z81-180))</f>
        <v>36.88696124826311</v>
      </c>
      <c r="Q81" s="8">
        <f aca="true" t="shared" si="28" ref="Q81:Q99">IF($W81&gt;=0,IF(AA81&gt;=0,AA81,AA81+180),IF(AA81&lt;0,AA81,AA81-180))</f>
        <v>42.0188122911565</v>
      </c>
      <c r="R81" s="8">
        <f aca="true" t="shared" si="29" ref="R81:R99">IF($W81&gt;=0,IF(AB81&gt;=0,AB81,AB81+180),IF(AB81&lt;0,AB81,AB81-180))</f>
        <v>48.418877962519524</v>
      </c>
      <c r="S81" s="8">
        <f aca="true" t="shared" si="30" ref="S81:S99">IF($W81&gt;=0,IF(AC81&gt;=0,AC81,AC81+180),IF(AC81&lt;0,AC81,AC81-180))</f>
        <v>54.72898964589736</v>
      </c>
      <c r="T81" s="8">
        <f aca="true" t="shared" si="31" ref="T81:T99">IF($W81&gt;=0,IF(AD81&gt;=0,AD81,AD81+180),IF(AD81&lt;0,AD81,AD81-180))</f>
        <v>57.618162979845515</v>
      </c>
      <c r="W81" s="3">
        <v>35</v>
      </c>
      <c r="X81" s="8">
        <f t="shared" si="24"/>
        <v>32.238907444095155</v>
      </c>
      <c r="Y81" s="8">
        <f t="shared" si="24"/>
        <v>33.47133396035355</v>
      </c>
      <c r="Z81" s="8">
        <f t="shared" si="24"/>
        <v>36.88696124826311</v>
      </c>
      <c r="AA81" s="8">
        <f t="shared" si="24"/>
        <v>42.0188122911565</v>
      </c>
      <c r="AB81" s="8">
        <f t="shared" si="24"/>
        <v>48.418877962519524</v>
      </c>
      <c r="AC81" s="8">
        <f t="shared" si="24"/>
        <v>54.72898964589736</v>
      </c>
      <c r="AD81" s="8">
        <f t="shared" si="24"/>
        <v>57.618162979845515</v>
      </c>
    </row>
    <row r="82" spans="3:30" ht="12.75">
      <c r="C82" s="3">
        <v>40</v>
      </c>
      <c r="D82" s="8">
        <f t="shared" si="23"/>
        <v>7.652490944844543</v>
      </c>
      <c r="E82" s="8">
        <f t="shared" si="23"/>
        <v>10.653566101366353</v>
      </c>
      <c r="F82" s="8">
        <f t="shared" si="23"/>
        <v>18.53720489630319</v>
      </c>
      <c r="G82" s="8">
        <f t="shared" si="23"/>
        <v>28.82182161758847</v>
      </c>
      <c r="H82" s="8">
        <f t="shared" si="23"/>
        <v>38.82904649359432</v>
      </c>
      <c r="I82" s="8">
        <f t="shared" si="23"/>
        <v>46.07853343109184</v>
      </c>
      <c r="J82" s="8">
        <f t="shared" si="23"/>
        <v>48.71560742618835</v>
      </c>
      <c r="M82" s="3">
        <v>40</v>
      </c>
      <c r="N82" s="8">
        <f t="shared" si="25"/>
        <v>36.515655487098314</v>
      </c>
      <c r="O82" s="8">
        <f t="shared" si="26"/>
        <v>37.88141438924305</v>
      </c>
      <c r="P82" s="8">
        <f t="shared" si="27"/>
        <v>41.638030703778945</v>
      </c>
      <c r="Q82" s="8">
        <f t="shared" si="28"/>
        <v>47.19517800711191</v>
      </c>
      <c r="R82" s="8">
        <f t="shared" si="29"/>
        <v>53.96371465883935</v>
      </c>
      <c r="S82" s="8">
        <f t="shared" si="30"/>
        <v>60.45038692663679</v>
      </c>
      <c r="T82" s="8">
        <f t="shared" si="31"/>
        <v>63.35787927324283</v>
      </c>
      <c r="W82" s="3">
        <v>40</v>
      </c>
      <c r="X82" s="8">
        <f t="shared" si="24"/>
        <v>36.515655487098314</v>
      </c>
      <c r="Y82" s="8">
        <f t="shared" si="24"/>
        <v>37.88141438924305</v>
      </c>
      <c r="Z82" s="8">
        <f t="shared" si="24"/>
        <v>41.638030703778945</v>
      </c>
      <c r="AA82" s="8">
        <f t="shared" si="24"/>
        <v>47.19517800711191</v>
      </c>
      <c r="AB82" s="8">
        <f t="shared" si="24"/>
        <v>53.96371465883935</v>
      </c>
      <c r="AC82" s="8">
        <f t="shared" si="24"/>
        <v>60.45038692663679</v>
      </c>
      <c r="AD82" s="8">
        <f t="shared" si="24"/>
        <v>63.35787927324283</v>
      </c>
    </row>
    <row r="83" spans="2:30" ht="12.75">
      <c r="B83">
        <v>15</v>
      </c>
      <c r="C83" s="3">
        <v>45</v>
      </c>
      <c r="D83" s="8">
        <f t="shared" si="23"/>
        <v>5.689338082408726</v>
      </c>
      <c r="E83" s="8">
        <f t="shared" si="23"/>
        <v>8.629807946230926</v>
      </c>
      <c r="F83" s="8">
        <f t="shared" si="23"/>
        <v>16.353956353615914</v>
      </c>
      <c r="G83" s="8">
        <f t="shared" si="23"/>
        <v>26.42312865996352</v>
      </c>
      <c r="H83" s="8">
        <f t="shared" si="23"/>
        <v>36.203068828643495</v>
      </c>
      <c r="I83" s="8">
        <f t="shared" si="23"/>
        <v>43.272641718151945</v>
      </c>
      <c r="J83" s="8">
        <f t="shared" si="23"/>
        <v>45.8413899784203</v>
      </c>
      <c r="L83">
        <v>15</v>
      </c>
      <c r="M83" s="3">
        <v>45</v>
      </c>
      <c r="N83" s="8">
        <f t="shared" si="25"/>
        <v>40.689984463843736</v>
      </c>
      <c r="O83" s="8">
        <f t="shared" si="26"/>
        <v>42.17746859638157</v>
      </c>
      <c r="P83" s="8">
        <f t="shared" si="27"/>
        <v>46.236842239110096</v>
      </c>
      <c r="Q83" s="8">
        <f t="shared" si="28"/>
        <v>52.14757889532548</v>
      </c>
      <c r="R83" s="8">
        <f t="shared" si="29"/>
        <v>59.181388558244024</v>
      </c>
      <c r="S83" s="8">
        <f t="shared" si="30"/>
        <v>65.74492731734061</v>
      </c>
      <c r="T83" s="8">
        <f t="shared" si="31"/>
        <v>68.63091030804412</v>
      </c>
      <c r="V83">
        <v>15</v>
      </c>
      <c r="W83" s="3">
        <v>45</v>
      </c>
      <c r="X83" s="8">
        <f t="shared" si="24"/>
        <v>40.689984463843736</v>
      </c>
      <c r="Y83" s="8">
        <f t="shared" si="24"/>
        <v>42.17746859638157</v>
      </c>
      <c r="Z83" s="8">
        <f t="shared" si="24"/>
        <v>46.236842239110096</v>
      </c>
      <c r="AA83" s="8">
        <f t="shared" si="24"/>
        <v>52.14757889532548</v>
      </c>
      <c r="AB83" s="8">
        <f t="shared" si="24"/>
        <v>59.181388558244024</v>
      </c>
      <c r="AC83" s="8">
        <f t="shared" si="24"/>
        <v>65.74492731734061</v>
      </c>
      <c r="AD83" s="8">
        <f t="shared" si="24"/>
        <v>68.63091030804412</v>
      </c>
    </row>
    <row r="84" spans="3:30" ht="12.75">
      <c r="C84" s="3">
        <v>50</v>
      </c>
      <c r="D84" s="8">
        <f t="shared" si="23"/>
        <v>3.5544760246936766</v>
      </c>
      <c r="E84" s="8">
        <f t="shared" si="23"/>
        <v>6.433491791591435</v>
      </c>
      <c r="F84" s="8">
        <f t="shared" si="23"/>
        <v>13.998793127365229</v>
      </c>
      <c r="G84" s="8">
        <f t="shared" si="23"/>
        <v>23.861010640867228</v>
      </c>
      <c r="H84" s="8">
        <f t="shared" si="23"/>
        <v>33.43426403170728</v>
      </c>
      <c r="I84" s="8">
        <f t="shared" si="23"/>
        <v>40.351185910798776</v>
      </c>
      <c r="J84" s="8">
        <f t="shared" si="23"/>
        <v>42.8652916921412</v>
      </c>
      <c r="M84" s="3">
        <v>50</v>
      </c>
      <c r="N84" s="8">
        <f t="shared" si="25"/>
        <v>44.76356949481463</v>
      </c>
      <c r="O84" s="8">
        <f t="shared" si="26"/>
        <v>46.362093483727975</v>
      </c>
      <c r="P84" s="8">
        <f t="shared" si="27"/>
        <v>50.68955454076435</v>
      </c>
      <c r="Q84" s="8">
        <f t="shared" si="28"/>
        <v>56.89151314812454</v>
      </c>
      <c r="R84" s="8">
        <f t="shared" si="29"/>
        <v>64.10756398556528</v>
      </c>
      <c r="S84" s="8">
        <f t="shared" si="30"/>
        <v>70.67646144756966</v>
      </c>
      <c r="T84" s="8">
        <f t="shared" si="31"/>
        <v>73.51553700213915</v>
      </c>
      <c r="W84" s="3">
        <v>50</v>
      </c>
      <c r="X84" s="8">
        <f t="shared" si="24"/>
        <v>44.76356949481463</v>
      </c>
      <c r="Y84" s="8">
        <f t="shared" si="24"/>
        <v>46.362093483727975</v>
      </c>
      <c r="Z84" s="8">
        <f t="shared" si="24"/>
        <v>50.68955454076435</v>
      </c>
      <c r="AA84" s="8">
        <f t="shared" si="24"/>
        <v>56.89151314812454</v>
      </c>
      <c r="AB84" s="8">
        <f t="shared" si="24"/>
        <v>64.10756398556528</v>
      </c>
      <c r="AC84" s="8">
        <f t="shared" si="24"/>
        <v>70.67646144756966</v>
      </c>
      <c r="AD84" s="8">
        <f t="shared" si="24"/>
        <v>73.51553700213915</v>
      </c>
    </row>
    <row r="85" spans="3:30" ht="12.75">
      <c r="C85" s="3">
        <v>55</v>
      </c>
      <c r="D85" s="8">
        <f t="shared" si="23"/>
        <v>1.2626655591904996</v>
      </c>
      <c r="E85" s="8">
        <f t="shared" si="23"/>
        <v>4.0805991730747255</v>
      </c>
      <c r="F85" s="8">
        <f t="shared" si="23"/>
        <v>11.491076454110706</v>
      </c>
      <c r="G85" s="8">
        <f t="shared" si="23"/>
        <v>21.15937026074839</v>
      </c>
      <c r="H85" s="8">
        <f t="shared" si="23"/>
        <v>30.550244211630392</v>
      </c>
      <c r="I85" s="8">
        <f t="shared" si="23"/>
        <v>37.342677226900875</v>
      </c>
      <c r="J85" s="8">
        <f t="shared" si="23"/>
        <v>39.81533850050821</v>
      </c>
      <c r="M85" s="3">
        <v>55</v>
      </c>
      <c r="N85" s="8">
        <f t="shared" si="25"/>
        <v>48.74096377618199</v>
      </c>
      <c r="O85" s="8">
        <f t="shared" si="26"/>
        <v>50.4410270817031</v>
      </c>
      <c r="P85" s="8">
        <f t="shared" si="27"/>
        <v>55.0061140220517</v>
      </c>
      <c r="Q85" s="8">
        <f t="shared" si="28"/>
        <v>61.44658286718367</v>
      </c>
      <c r="R85" s="8">
        <f t="shared" si="29"/>
        <v>68.77988419393037</v>
      </c>
      <c r="S85" s="8">
        <f t="shared" si="30"/>
        <v>75.30454137115443</v>
      </c>
      <c r="T85" s="8">
        <f t="shared" si="31"/>
        <v>78.08143894906176</v>
      </c>
      <c r="W85" s="3">
        <v>55</v>
      </c>
      <c r="X85" s="8">
        <f t="shared" si="24"/>
        <v>48.74096377618199</v>
      </c>
      <c r="Y85" s="8">
        <f t="shared" si="24"/>
        <v>50.4410270817031</v>
      </c>
      <c r="Z85" s="8">
        <f t="shared" si="24"/>
        <v>55.0061140220517</v>
      </c>
      <c r="AA85" s="8">
        <f t="shared" si="24"/>
        <v>61.44658286718367</v>
      </c>
      <c r="AB85" s="8">
        <f t="shared" si="24"/>
        <v>68.77988419393037</v>
      </c>
      <c r="AC85" s="8">
        <f t="shared" si="24"/>
        <v>75.30454137115443</v>
      </c>
      <c r="AD85" s="8">
        <f t="shared" si="24"/>
        <v>78.08143894906176</v>
      </c>
    </row>
    <row r="86" spans="2:30" ht="12.75">
      <c r="B86">
        <v>16</v>
      </c>
      <c r="C86" s="3">
        <v>60</v>
      </c>
      <c r="D86" s="8">
        <f t="shared" si="23"/>
        <v>-1.1715623533261503</v>
      </c>
      <c r="E86" s="8">
        <f t="shared" si="23"/>
        <v>1.5867560602833808</v>
      </c>
      <c r="F86" s="8">
        <f t="shared" si="23"/>
        <v>8.84934556573668</v>
      </c>
      <c r="G86" s="8">
        <f t="shared" si="23"/>
        <v>18.34030133273295</v>
      </c>
      <c r="H86" s="8">
        <f t="shared" si="23"/>
        <v>27.575388618699332</v>
      </c>
      <c r="I86" s="8">
        <f t="shared" si="23"/>
        <v>34.271261759575665</v>
      </c>
      <c r="J86" s="8">
        <f t="shared" si="23"/>
        <v>36.71487403239946</v>
      </c>
      <c r="L86">
        <v>16</v>
      </c>
      <c r="M86" s="3">
        <v>60</v>
      </c>
      <c r="N86" s="8">
        <f t="shared" si="25"/>
        <v>52.6292553640813</v>
      </c>
      <c r="O86" s="8">
        <f t="shared" si="26"/>
        <v>54.42269982034065</v>
      </c>
      <c r="P86" s="8">
        <f t="shared" si="27"/>
        <v>59.19942426044904</v>
      </c>
      <c r="Q86" s="8">
        <f t="shared" si="28"/>
        <v>65.83492108610066</v>
      </c>
      <c r="R86" s="8">
        <f t="shared" si="29"/>
        <v>73.23572356947179</v>
      </c>
      <c r="S86" s="8">
        <f t="shared" si="30"/>
        <v>79.68283697150514</v>
      </c>
      <c r="T86" s="8">
        <f t="shared" si="31"/>
        <v>82.3891130784288</v>
      </c>
      <c r="V86">
        <v>16</v>
      </c>
      <c r="W86" s="3">
        <v>60</v>
      </c>
      <c r="X86" s="8">
        <f t="shared" si="24"/>
        <v>52.6292553640813</v>
      </c>
      <c r="Y86" s="8">
        <f t="shared" si="24"/>
        <v>54.42269982034065</v>
      </c>
      <c r="Z86" s="8">
        <f t="shared" si="24"/>
        <v>59.19942426044904</v>
      </c>
      <c r="AA86" s="8">
        <f t="shared" si="24"/>
        <v>65.83492108610066</v>
      </c>
      <c r="AB86" s="8">
        <f t="shared" si="24"/>
        <v>73.23572356947179</v>
      </c>
      <c r="AC86" s="8">
        <f t="shared" si="24"/>
        <v>79.68283697150514</v>
      </c>
      <c r="AD86" s="8">
        <f t="shared" si="24"/>
        <v>82.3891130784288</v>
      </c>
    </row>
    <row r="87" spans="3:30" ht="12.75">
      <c r="C87" s="3">
        <v>65</v>
      </c>
      <c r="D87" s="8">
        <f t="shared" si="23"/>
        <v>-3.7340539182254364</v>
      </c>
      <c r="E87" s="8">
        <f t="shared" si="23"/>
        <v>-1.0329111382078189</v>
      </c>
      <c r="F87" s="8">
        <f t="shared" si="23"/>
        <v>6.091210093101218</v>
      </c>
      <c r="G87" s="8">
        <f t="shared" si="23"/>
        <v>15.424140045789992</v>
      </c>
      <c r="H87" s="8">
        <f t="shared" si="23"/>
        <v>24.531280118480623</v>
      </c>
      <c r="I87" s="8">
        <f t="shared" si="23"/>
        <v>31.157629691110635</v>
      </c>
      <c r="J87" s="8">
        <f t="shared" si="23"/>
        <v>33.58366443740172</v>
      </c>
      <c r="M87" s="3">
        <v>65</v>
      </c>
      <c r="N87" s="8">
        <f t="shared" si="25"/>
        <v>56.43775014319557</v>
      </c>
      <c r="O87" s="8">
        <f t="shared" si="26"/>
        <v>58.31782954750951</v>
      </c>
      <c r="P87" s="8">
        <f t="shared" si="27"/>
        <v>63.28464774925441</v>
      </c>
      <c r="Q87" s="8">
        <f t="shared" si="28"/>
        <v>70.08003497617405</v>
      </c>
      <c r="R87" s="8">
        <f t="shared" si="29"/>
        <v>77.51091246831193</v>
      </c>
      <c r="S87" s="8">
        <f t="shared" si="30"/>
        <v>83.85886085885417</v>
      </c>
      <c r="T87" s="8">
        <f t="shared" si="31"/>
        <v>86.49049686131927</v>
      </c>
      <c r="W87" s="3">
        <v>65</v>
      </c>
      <c r="X87" s="8">
        <f t="shared" si="24"/>
        <v>56.43775014319557</v>
      </c>
      <c r="Y87" s="8">
        <f t="shared" si="24"/>
        <v>58.31782954750951</v>
      </c>
      <c r="Z87" s="8">
        <f t="shared" si="24"/>
        <v>63.28464774925441</v>
      </c>
      <c r="AA87" s="8">
        <f t="shared" si="24"/>
        <v>70.08003497617405</v>
      </c>
      <c r="AB87" s="8">
        <f t="shared" si="24"/>
        <v>77.51091246831193</v>
      </c>
      <c r="AC87" s="8">
        <f t="shared" si="24"/>
        <v>83.85886085885417</v>
      </c>
      <c r="AD87" s="8">
        <f t="shared" si="24"/>
        <v>86.49049686131927</v>
      </c>
    </row>
    <row r="88" spans="3:30" ht="12.75">
      <c r="C88" s="3">
        <v>70</v>
      </c>
      <c r="D88" s="8">
        <f aca="true" t="shared" si="32" ref="D88:J97">DEGREES(ASIN(SIN(RADIANS(D$37))*SIN(RADIANS($D$8))+COS(RADIANS(D$37))*COS(RADIANS($D$8))*COS(RADIANS($C88))))</f>
        <v>-6.411115470181932</v>
      </c>
      <c r="E88" s="8">
        <f t="shared" si="32"/>
        <v>-3.763846089734263</v>
      </c>
      <c r="F88" s="8">
        <f t="shared" si="32"/>
        <v>3.23333870605149</v>
      </c>
      <c r="G88" s="8">
        <f t="shared" si="32"/>
        <v>12.429622641442233</v>
      </c>
      <c r="H88" s="8">
        <f t="shared" si="32"/>
        <v>21.437181015200824</v>
      </c>
      <c r="I88" s="8">
        <f t="shared" si="32"/>
        <v>28.01980773615713</v>
      </c>
      <c r="J88" s="8">
        <f t="shared" si="32"/>
        <v>30.438800645408133</v>
      </c>
      <c r="M88" s="3">
        <v>70</v>
      </c>
      <c r="N88" s="8">
        <f t="shared" si="25"/>
        <v>60.17771086133127</v>
      </c>
      <c r="O88" s="8">
        <f t="shared" si="26"/>
        <v>62.13909152910869</v>
      </c>
      <c r="P88" s="8">
        <f t="shared" si="27"/>
        <v>67.2786650226597</v>
      </c>
      <c r="Q88" s="8">
        <f t="shared" si="28"/>
        <v>74.20602005121492</v>
      </c>
      <c r="R88" s="8">
        <f t="shared" si="29"/>
        <v>81.63913228920237</v>
      </c>
      <c r="S88" s="8">
        <f t="shared" si="30"/>
        <v>87.87435805592041</v>
      </c>
      <c r="T88" s="8">
        <f t="shared" si="31"/>
        <v>90.43006169424345</v>
      </c>
      <c r="W88" s="3">
        <v>70</v>
      </c>
      <c r="X88" s="8">
        <f aca="true" t="shared" si="33" ref="X88:AD97">DEGREES(ATAN(SIN(RADIANS($W88))/(SIN(RADIANS($D$8))*COS(RADIANS($W88))-COS(RADIANS($D$8))*TAN(RADIANS(X$37)))))</f>
        <v>60.17771086133127</v>
      </c>
      <c r="Y88" s="8">
        <f t="shared" si="33"/>
        <v>62.13909152910869</v>
      </c>
      <c r="Z88" s="8">
        <f t="shared" si="33"/>
        <v>67.2786650226597</v>
      </c>
      <c r="AA88" s="8">
        <f t="shared" si="33"/>
        <v>74.20602005121492</v>
      </c>
      <c r="AB88" s="8">
        <f t="shared" si="33"/>
        <v>81.63913228920237</v>
      </c>
      <c r="AC88" s="8">
        <f t="shared" si="33"/>
        <v>87.87435805592041</v>
      </c>
      <c r="AD88" s="8">
        <f t="shared" si="33"/>
        <v>-89.56993830575655</v>
      </c>
    </row>
    <row r="89" spans="2:30" ht="12.75">
      <c r="B89">
        <v>17</v>
      </c>
      <c r="C89" s="3">
        <v>75</v>
      </c>
      <c r="D89" s="8">
        <f t="shared" si="32"/>
        <v>-9.189539371836123</v>
      </c>
      <c r="E89" s="8">
        <f t="shared" si="32"/>
        <v>-6.592069996625783</v>
      </c>
      <c r="F89" s="8">
        <f t="shared" si="32"/>
        <v>0.29152203546358607</v>
      </c>
      <c r="G89" s="8">
        <f t="shared" si="32"/>
        <v>9.374107401635756</v>
      </c>
      <c r="H89" s="8">
        <f t="shared" si="32"/>
        <v>18.31049973182107</v>
      </c>
      <c r="I89" s="8">
        <f t="shared" si="32"/>
        <v>24.87382443169326</v>
      </c>
      <c r="J89" s="8">
        <f t="shared" si="32"/>
        <v>27.29541886831403</v>
      </c>
      <c r="L89">
        <v>17</v>
      </c>
      <c r="M89" s="3">
        <v>75</v>
      </c>
      <c r="N89" s="8">
        <f t="shared" si="25"/>
        <v>63.862172362407385</v>
      </c>
      <c r="O89" s="8">
        <f t="shared" si="26"/>
        <v>65.90088163731417</v>
      </c>
      <c r="P89" s="8">
        <f t="shared" si="27"/>
        <v>71.19969337390818</v>
      </c>
      <c r="Q89" s="8">
        <f t="shared" si="28"/>
        <v>78.23707614754356</v>
      </c>
      <c r="R89" s="8">
        <f t="shared" si="29"/>
        <v>85.65173796690979</v>
      </c>
      <c r="S89" s="8">
        <f t="shared" si="30"/>
        <v>91.76597746200636</v>
      </c>
      <c r="T89" s="8">
        <f t="shared" si="31"/>
        <v>94.24599846077128</v>
      </c>
      <c r="V89">
        <v>17</v>
      </c>
      <c r="W89" s="3">
        <v>75</v>
      </c>
      <c r="X89" s="8">
        <f t="shared" si="33"/>
        <v>63.862172362407385</v>
      </c>
      <c r="Y89" s="8">
        <f t="shared" si="33"/>
        <v>65.90088163731417</v>
      </c>
      <c r="Z89" s="8">
        <f t="shared" si="33"/>
        <v>71.19969337390818</v>
      </c>
      <c r="AA89" s="8">
        <f t="shared" si="33"/>
        <v>78.23707614754356</v>
      </c>
      <c r="AB89" s="8">
        <f t="shared" si="33"/>
        <v>85.65173796690979</v>
      </c>
      <c r="AC89" s="8">
        <f t="shared" si="33"/>
        <v>-88.23402253799364</v>
      </c>
      <c r="AD89" s="8">
        <f t="shared" si="33"/>
        <v>-85.75400153922872</v>
      </c>
    </row>
    <row r="90" spans="3:30" ht="12.75">
      <c r="C90" s="3">
        <v>80</v>
      </c>
      <c r="D90" s="8">
        <f t="shared" si="32"/>
        <v>-12.0565801087189</v>
      </c>
      <c r="E90" s="8">
        <f t="shared" si="32"/>
        <v>-9.5041357624192</v>
      </c>
      <c r="F90" s="8">
        <f t="shared" si="32"/>
        <v>-2.71920825146095</v>
      </c>
      <c r="G90" s="8">
        <f t="shared" si="32"/>
        <v>6.2738319442145105</v>
      </c>
      <c r="H90" s="8">
        <f t="shared" si="32"/>
        <v>15.16722507375488</v>
      </c>
      <c r="I90" s="8">
        <f t="shared" si="32"/>
        <v>21.734259046956254</v>
      </c>
      <c r="J90" s="8">
        <f t="shared" si="32"/>
        <v>24.16727146136413</v>
      </c>
      <c r="M90" s="3">
        <v>80</v>
      </c>
      <c r="N90" s="8">
        <f t="shared" si="25"/>
        <v>67.50584597027174</v>
      </c>
      <c r="O90" s="8">
        <f t="shared" si="26"/>
        <v>69.61918169337159</v>
      </c>
      <c r="P90" s="8">
        <f t="shared" si="27"/>
        <v>75.0670540483528</v>
      </c>
      <c r="Q90" s="8">
        <f t="shared" si="28"/>
        <v>82.19725321604378</v>
      </c>
      <c r="R90" s="8">
        <f t="shared" si="29"/>
        <v>89.57783196744145</v>
      </c>
      <c r="S90" s="8">
        <f t="shared" si="30"/>
        <v>95.56601419555791</v>
      </c>
      <c r="T90" s="8">
        <f t="shared" si="31"/>
        <v>97.97132028421879</v>
      </c>
      <c r="W90" s="3">
        <v>80</v>
      </c>
      <c r="X90" s="8">
        <f t="shared" si="33"/>
        <v>67.50584597027174</v>
      </c>
      <c r="Y90" s="8">
        <f t="shared" si="33"/>
        <v>69.61918169337159</v>
      </c>
      <c r="Z90" s="8">
        <f t="shared" si="33"/>
        <v>75.0670540483528</v>
      </c>
      <c r="AA90" s="8">
        <f t="shared" si="33"/>
        <v>82.19725321604378</v>
      </c>
      <c r="AB90" s="8">
        <f t="shared" si="33"/>
        <v>89.57783196744145</v>
      </c>
      <c r="AC90" s="8">
        <f t="shared" si="33"/>
        <v>-84.43398580444209</v>
      </c>
      <c r="AD90" s="8">
        <f t="shared" si="33"/>
        <v>-82.02867971578121</v>
      </c>
    </row>
    <row r="91" spans="3:30" ht="12.75">
      <c r="C91" s="3">
        <v>85</v>
      </c>
      <c r="D91" s="8">
        <f t="shared" si="32"/>
        <v>-14.999886571085208</v>
      </c>
      <c r="E91" s="8">
        <f t="shared" si="32"/>
        <v>-12.487036707197397</v>
      </c>
      <c r="F91" s="8">
        <f t="shared" si="32"/>
        <v>-5.78441770288531</v>
      </c>
      <c r="G91" s="8">
        <f t="shared" si="32"/>
        <v>3.144187526635717</v>
      </c>
      <c r="H91" s="8">
        <f t="shared" si="32"/>
        <v>12.022319828879995</v>
      </c>
      <c r="I91" s="8">
        <f t="shared" si="32"/>
        <v>18.614691999188224</v>
      </c>
      <c r="J91" s="8">
        <f t="shared" si="32"/>
        <v>21.067179621705055</v>
      </c>
      <c r="M91" s="3">
        <v>85</v>
      </c>
      <c r="N91" s="8">
        <f t="shared" si="25"/>
        <v>71.12512165192278</v>
      </c>
      <c r="O91" s="8">
        <f t="shared" si="26"/>
        <v>73.31153039549483</v>
      </c>
      <c r="P91" s="8">
        <f t="shared" si="27"/>
        <v>78.90107052889627</v>
      </c>
      <c r="Q91" s="8">
        <f t="shared" si="28"/>
        <v>86.1103625626416</v>
      </c>
      <c r="R91" s="8">
        <f t="shared" si="29"/>
        <v>93.44447016582583</v>
      </c>
      <c r="S91" s="8">
        <f t="shared" si="30"/>
        <v>99.30311530593987</v>
      </c>
      <c r="T91" s="8">
        <f t="shared" si="31"/>
        <v>101.63481417678543</v>
      </c>
      <c r="W91" s="3">
        <v>85</v>
      </c>
      <c r="X91" s="8">
        <f t="shared" si="33"/>
        <v>71.12512165192278</v>
      </c>
      <c r="Y91" s="8">
        <f t="shared" si="33"/>
        <v>73.31153039549483</v>
      </c>
      <c r="Z91" s="8">
        <f t="shared" si="33"/>
        <v>78.90107052889627</v>
      </c>
      <c r="AA91" s="8">
        <f t="shared" si="33"/>
        <v>86.1103625626416</v>
      </c>
      <c r="AB91" s="8">
        <f t="shared" si="33"/>
        <v>-86.55552983417417</v>
      </c>
      <c r="AC91" s="8">
        <f t="shared" si="33"/>
        <v>-80.69688469406013</v>
      </c>
      <c r="AD91" s="8">
        <f t="shared" si="33"/>
        <v>-78.36518582321457</v>
      </c>
    </row>
    <row r="92" spans="2:30" ht="12.75">
      <c r="B92">
        <v>18</v>
      </c>
      <c r="C92" s="3">
        <v>90</v>
      </c>
      <c r="D92" s="8">
        <f t="shared" si="32"/>
        <v>-18.007394405531407</v>
      </c>
      <c r="E92" s="8">
        <f t="shared" si="32"/>
        <v>-15.52807501185737</v>
      </c>
      <c r="F92" s="8">
        <f t="shared" si="32"/>
        <v>-8.89007351446447</v>
      </c>
      <c r="G92" s="8">
        <f t="shared" si="32"/>
        <v>2.2087835400002277E-15</v>
      </c>
      <c r="H92" s="8">
        <f t="shared" si="32"/>
        <v>8.890073514464472</v>
      </c>
      <c r="I92" s="8">
        <f t="shared" si="32"/>
        <v>15.528075011857375</v>
      </c>
      <c r="J92" s="8">
        <f t="shared" si="32"/>
        <v>18.007394405531414</v>
      </c>
      <c r="L92">
        <v>18</v>
      </c>
      <c r="M92" s="3">
        <v>90</v>
      </c>
      <c r="N92" s="8">
        <f t="shared" si="25"/>
        <v>74.73817490817707</v>
      </c>
      <c r="O92" s="8">
        <f t="shared" si="26"/>
        <v>76.99710076781707</v>
      </c>
      <c r="P92" s="8">
        <f t="shared" si="27"/>
        <v>82.7230786894858</v>
      </c>
      <c r="Q92" s="8">
        <f t="shared" si="28"/>
        <v>90</v>
      </c>
      <c r="R92" s="8">
        <f t="shared" si="29"/>
        <v>97.2769213105142</v>
      </c>
      <c r="S92" s="8">
        <f t="shared" si="30"/>
        <v>103.00289923218291</v>
      </c>
      <c r="T92" s="8">
        <f t="shared" si="31"/>
        <v>105.26182509182293</v>
      </c>
      <c r="V92">
        <v>18</v>
      </c>
      <c r="W92" s="3">
        <v>90</v>
      </c>
      <c r="X92" s="8">
        <f t="shared" si="33"/>
        <v>74.73817490817707</v>
      </c>
      <c r="Y92" s="8">
        <f t="shared" si="33"/>
        <v>76.99710076781707</v>
      </c>
      <c r="Z92" s="8">
        <f t="shared" si="33"/>
        <v>82.7230786894858</v>
      </c>
      <c r="AA92" s="8">
        <f t="shared" si="33"/>
        <v>90</v>
      </c>
      <c r="AB92" s="8">
        <f t="shared" si="33"/>
        <v>-82.7230786894858</v>
      </c>
      <c r="AC92" s="8">
        <f t="shared" si="33"/>
        <v>-76.99710076781709</v>
      </c>
      <c r="AD92" s="8">
        <f t="shared" si="33"/>
        <v>-74.73817490817707</v>
      </c>
    </row>
    <row r="93" spans="3:30" ht="12.75">
      <c r="C93" s="3">
        <v>95</v>
      </c>
      <c r="D93" s="8">
        <f t="shared" si="32"/>
        <v>-21.06717962170506</v>
      </c>
      <c r="E93" s="8">
        <f t="shared" si="32"/>
        <v>-18.61469199918823</v>
      </c>
      <c r="F93" s="8">
        <f t="shared" si="32"/>
        <v>-12.022319828879999</v>
      </c>
      <c r="G93" s="8">
        <f t="shared" si="32"/>
        <v>-3.144187526635721</v>
      </c>
      <c r="H93" s="8">
        <f t="shared" si="32"/>
        <v>5.784417702885307</v>
      </c>
      <c r="I93" s="8">
        <f t="shared" si="32"/>
        <v>12.487036707197394</v>
      </c>
      <c r="J93" s="8">
        <f t="shared" si="32"/>
        <v>14.999886571085204</v>
      </c>
      <c r="M93" s="3">
        <v>95</v>
      </c>
      <c r="N93" s="8">
        <f t="shared" si="25"/>
        <v>78.36518582321457</v>
      </c>
      <c r="O93" s="8">
        <f t="shared" si="26"/>
        <v>80.69688469406013</v>
      </c>
      <c r="P93" s="8">
        <f t="shared" si="27"/>
        <v>86.55552983417417</v>
      </c>
      <c r="Q93" s="8">
        <f t="shared" si="28"/>
        <v>93.8896374373584</v>
      </c>
      <c r="R93" s="8">
        <f t="shared" si="29"/>
        <v>101.09892947110373</v>
      </c>
      <c r="S93" s="8">
        <f t="shared" si="30"/>
        <v>106.68846960450517</v>
      </c>
      <c r="T93" s="8">
        <f t="shared" si="31"/>
        <v>108.87487834807722</v>
      </c>
      <c r="W93" s="3">
        <v>95</v>
      </c>
      <c r="X93" s="8">
        <f t="shared" si="33"/>
        <v>78.36518582321457</v>
      </c>
      <c r="Y93" s="8">
        <f t="shared" si="33"/>
        <v>80.69688469406013</v>
      </c>
      <c r="Z93" s="8">
        <f t="shared" si="33"/>
        <v>86.55552983417417</v>
      </c>
      <c r="AA93" s="8">
        <f t="shared" si="33"/>
        <v>-86.1103625626416</v>
      </c>
      <c r="AB93" s="8">
        <f t="shared" si="33"/>
        <v>-78.90107052889627</v>
      </c>
      <c r="AC93" s="8">
        <f t="shared" si="33"/>
        <v>-73.31153039549483</v>
      </c>
      <c r="AD93" s="8">
        <f t="shared" si="33"/>
        <v>-71.12512165192278</v>
      </c>
    </row>
    <row r="94" spans="3:30" ht="12.75">
      <c r="C94" s="3">
        <v>100</v>
      </c>
      <c r="D94" s="8">
        <f t="shared" si="32"/>
        <v>-24.167271461364127</v>
      </c>
      <c r="E94" s="8">
        <f t="shared" si="32"/>
        <v>-21.73425904695625</v>
      </c>
      <c r="F94" s="8">
        <f t="shared" si="32"/>
        <v>-15.16722507375487</v>
      </c>
      <c r="G94" s="8">
        <f t="shared" si="32"/>
        <v>-6.273831944214506</v>
      </c>
      <c r="H94" s="8">
        <f t="shared" si="32"/>
        <v>2.719208251460954</v>
      </c>
      <c r="I94" s="8">
        <f t="shared" si="32"/>
        <v>9.504135762419203</v>
      </c>
      <c r="J94" s="8">
        <f t="shared" si="32"/>
        <v>12.056580108718906</v>
      </c>
      <c r="M94" s="3">
        <v>100</v>
      </c>
      <c r="N94" s="8">
        <f t="shared" si="25"/>
        <v>82.02867971578121</v>
      </c>
      <c r="O94" s="8">
        <f t="shared" si="26"/>
        <v>84.43398580444209</v>
      </c>
      <c r="P94" s="8">
        <f t="shared" si="27"/>
        <v>90.42216803255853</v>
      </c>
      <c r="Q94" s="8">
        <f t="shared" si="28"/>
        <v>97.80274678395621</v>
      </c>
      <c r="R94" s="8">
        <f t="shared" si="29"/>
        <v>104.9329459516472</v>
      </c>
      <c r="S94" s="8">
        <f t="shared" si="30"/>
        <v>110.38081830662841</v>
      </c>
      <c r="T94" s="8">
        <f t="shared" si="31"/>
        <v>112.49415402972826</v>
      </c>
      <c r="W94" s="3">
        <v>100</v>
      </c>
      <c r="X94" s="8">
        <f t="shared" si="33"/>
        <v>82.02867971578121</v>
      </c>
      <c r="Y94" s="8">
        <f t="shared" si="33"/>
        <v>84.43398580444209</v>
      </c>
      <c r="Z94" s="8">
        <f t="shared" si="33"/>
        <v>-89.57783196744147</v>
      </c>
      <c r="AA94" s="8">
        <f t="shared" si="33"/>
        <v>-82.19725321604379</v>
      </c>
      <c r="AB94" s="8">
        <f t="shared" si="33"/>
        <v>-75.0670540483528</v>
      </c>
      <c r="AC94" s="8">
        <f t="shared" si="33"/>
        <v>-69.61918169337159</v>
      </c>
      <c r="AD94" s="8">
        <f t="shared" si="33"/>
        <v>-67.50584597027174</v>
      </c>
    </row>
    <row r="95" spans="2:30" ht="12.75">
      <c r="B95">
        <v>19</v>
      </c>
      <c r="C95" s="3">
        <v>105</v>
      </c>
      <c r="D95" s="8">
        <f t="shared" si="32"/>
        <v>-27.295418868314037</v>
      </c>
      <c r="E95" s="8">
        <f t="shared" si="32"/>
        <v>-24.873824431693265</v>
      </c>
      <c r="F95" s="8">
        <f t="shared" si="32"/>
        <v>-18.31049973182107</v>
      </c>
      <c r="G95" s="8">
        <f t="shared" si="32"/>
        <v>-9.37410740163576</v>
      </c>
      <c r="H95" s="8">
        <f t="shared" si="32"/>
        <v>-0.29152203546359085</v>
      </c>
      <c r="I95" s="8">
        <f t="shared" si="32"/>
        <v>6.59206999662578</v>
      </c>
      <c r="J95" s="8">
        <f t="shared" si="32"/>
        <v>9.18953937183612</v>
      </c>
      <c r="L95">
        <v>19</v>
      </c>
      <c r="M95" s="3">
        <v>105</v>
      </c>
      <c r="N95" s="8">
        <f t="shared" si="25"/>
        <v>85.75400153922872</v>
      </c>
      <c r="O95" s="8">
        <f t="shared" si="26"/>
        <v>88.23402253799365</v>
      </c>
      <c r="P95" s="8">
        <f t="shared" si="27"/>
        <v>94.34826203309021</v>
      </c>
      <c r="Q95" s="8">
        <f t="shared" si="28"/>
        <v>101.76292385245644</v>
      </c>
      <c r="R95" s="8">
        <f t="shared" si="29"/>
        <v>108.80030662609184</v>
      </c>
      <c r="S95" s="8">
        <f t="shared" si="30"/>
        <v>114.09911836268583</v>
      </c>
      <c r="T95" s="8">
        <f t="shared" si="31"/>
        <v>116.13782763759261</v>
      </c>
      <c r="V95">
        <v>19</v>
      </c>
      <c r="W95" s="3">
        <v>105</v>
      </c>
      <c r="X95" s="8">
        <f t="shared" si="33"/>
        <v>85.75400153922872</v>
      </c>
      <c r="Y95" s="8">
        <f t="shared" si="33"/>
        <v>88.23402253799365</v>
      </c>
      <c r="Z95" s="8">
        <f t="shared" si="33"/>
        <v>-85.65173796690979</v>
      </c>
      <c r="AA95" s="8">
        <f t="shared" si="33"/>
        <v>-78.23707614754356</v>
      </c>
      <c r="AB95" s="8">
        <f t="shared" si="33"/>
        <v>-71.19969337390816</v>
      </c>
      <c r="AC95" s="8">
        <f t="shared" si="33"/>
        <v>-65.90088163731417</v>
      </c>
      <c r="AD95" s="8">
        <f t="shared" si="33"/>
        <v>-63.862172362407385</v>
      </c>
    </row>
    <row r="96" spans="3:30" ht="12.75">
      <c r="C96" s="3">
        <v>110</v>
      </c>
      <c r="D96" s="8">
        <f t="shared" si="32"/>
        <v>-30.438800645408126</v>
      </c>
      <c r="E96" s="8">
        <f t="shared" si="32"/>
        <v>-28.019807736157116</v>
      </c>
      <c r="F96" s="8">
        <f t="shared" si="32"/>
        <v>-21.43718101520082</v>
      </c>
      <c r="G96" s="8">
        <f t="shared" si="32"/>
        <v>-12.42962264144223</v>
      </c>
      <c r="H96" s="8">
        <f t="shared" si="32"/>
        <v>-3.2333387060514864</v>
      </c>
      <c r="I96" s="8">
        <f t="shared" si="32"/>
        <v>3.7638460897342663</v>
      </c>
      <c r="J96" s="8">
        <f t="shared" si="32"/>
        <v>6.411115470181936</v>
      </c>
      <c r="M96" s="3">
        <v>110</v>
      </c>
      <c r="N96" s="8">
        <f t="shared" si="25"/>
        <v>89.56993830575655</v>
      </c>
      <c r="O96" s="8">
        <f t="shared" si="26"/>
        <v>92.12564194407959</v>
      </c>
      <c r="P96" s="8">
        <f t="shared" si="27"/>
        <v>98.36086771079763</v>
      </c>
      <c r="Q96" s="8">
        <f t="shared" si="28"/>
        <v>105.79397994878508</v>
      </c>
      <c r="R96" s="8">
        <f t="shared" si="29"/>
        <v>112.7213349773403</v>
      </c>
      <c r="S96" s="8">
        <f t="shared" si="30"/>
        <v>117.8609084708913</v>
      </c>
      <c r="T96" s="8">
        <f t="shared" si="31"/>
        <v>119.82228913866872</v>
      </c>
      <c r="W96" s="3">
        <v>110</v>
      </c>
      <c r="X96" s="8">
        <f t="shared" si="33"/>
        <v>89.56993830575655</v>
      </c>
      <c r="Y96" s="8">
        <f t="shared" si="33"/>
        <v>-87.87435805592041</v>
      </c>
      <c r="Z96" s="8">
        <f t="shared" si="33"/>
        <v>-81.63913228920237</v>
      </c>
      <c r="AA96" s="8">
        <f t="shared" si="33"/>
        <v>-74.20602005121492</v>
      </c>
      <c r="AB96" s="8">
        <f t="shared" si="33"/>
        <v>-67.2786650226597</v>
      </c>
      <c r="AC96" s="8">
        <f t="shared" si="33"/>
        <v>-62.139091529108704</v>
      </c>
      <c r="AD96" s="8">
        <f t="shared" si="33"/>
        <v>-60.17771086133128</v>
      </c>
    </row>
    <row r="97" spans="3:30" ht="12.75">
      <c r="C97" s="3">
        <v>115</v>
      </c>
      <c r="D97" s="8">
        <f t="shared" si="32"/>
        <v>-33.58366443740172</v>
      </c>
      <c r="E97" s="8">
        <f t="shared" si="32"/>
        <v>-31.157629691110632</v>
      </c>
      <c r="F97" s="8">
        <f t="shared" si="32"/>
        <v>-24.53128011848062</v>
      </c>
      <c r="G97" s="8">
        <f t="shared" si="32"/>
        <v>-15.424140045789988</v>
      </c>
      <c r="H97" s="8">
        <f t="shared" si="32"/>
        <v>-6.091210093101214</v>
      </c>
      <c r="I97" s="8">
        <f t="shared" si="32"/>
        <v>1.0329111382078235</v>
      </c>
      <c r="J97" s="8">
        <f t="shared" si="32"/>
        <v>3.7340539182254395</v>
      </c>
      <c r="M97" s="3">
        <v>115</v>
      </c>
      <c r="N97" s="8">
        <f t="shared" si="25"/>
        <v>93.50950313868071</v>
      </c>
      <c r="O97" s="8">
        <f t="shared" si="26"/>
        <v>96.14113914114583</v>
      </c>
      <c r="P97" s="8">
        <f t="shared" si="27"/>
        <v>102.48908753168806</v>
      </c>
      <c r="Q97" s="8">
        <f t="shared" si="28"/>
        <v>109.91996502382595</v>
      </c>
      <c r="R97" s="8">
        <f t="shared" si="29"/>
        <v>116.71535225074558</v>
      </c>
      <c r="S97" s="8">
        <f t="shared" si="30"/>
        <v>121.68217045249048</v>
      </c>
      <c r="T97" s="8">
        <f t="shared" si="31"/>
        <v>123.56224985680441</v>
      </c>
      <c r="W97" s="3">
        <v>115</v>
      </c>
      <c r="X97" s="8">
        <f t="shared" si="33"/>
        <v>-86.49049686131929</v>
      </c>
      <c r="Y97" s="8">
        <f t="shared" si="33"/>
        <v>-83.85886085885417</v>
      </c>
      <c r="Z97" s="8">
        <f t="shared" si="33"/>
        <v>-77.51091246831194</v>
      </c>
      <c r="AA97" s="8">
        <f t="shared" si="33"/>
        <v>-70.08003497617405</v>
      </c>
      <c r="AB97" s="8">
        <f t="shared" si="33"/>
        <v>-63.284647749254425</v>
      </c>
      <c r="AC97" s="8">
        <f t="shared" si="33"/>
        <v>-58.317829547509525</v>
      </c>
      <c r="AD97" s="8">
        <f t="shared" si="33"/>
        <v>-56.437750143195586</v>
      </c>
    </row>
    <row r="98" spans="2:30" ht="12.75">
      <c r="B98">
        <v>20</v>
      </c>
      <c r="C98" s="3">
        <v>120</v>
      </c>
      <c r="D98" s="8">
        <f aca="true" t="shared" si="34" ref="D98:J110">DEGREES(ASIN(SIN(RADIANS(D$37))*SIN(RADIANS($D$8))+COS(RADIANS(D$37))*COS(RADIANS($D$8))*COS(RADIANS($C98))))</f>
        <v>-36.71487403239945</v>
      </c>
      <c r="E98" s="8">
        <f t="shared" si="34"/>
        <v>-34.27126175957565</v>
      </c>
      <c r="F98" s="8">
        <f t="shared" si="34"/>
        <v>-27.575388618699318</v>
      </c>
      <c r="G98" s="8">
        <f t="shared" si="34"/>
        <v>-18.340301332732935</v>
      </c>
      <c r="H98" s="8">
        <f t="shared" si="34"/>
        <v>-8.84934556573667</v>
      </c>
      <c r="I98" s="8">
        <f t="shared" si="34"/>
        <v>-1.586756060283371</v>
      </c>
      <c r="J98" s="8">
        <f t="shared" si="34"/>
        <v>1.1715623533261599</v>
      </c>
      <c r="L98">
        <v>20</v>
      </c>
      <c r="M98" s="3">
        <v>120</v>
      </c>
      <c r="N98" s="8">
        <f t="shared" si="25"/>
        <v>97.61088692157118</v>
      </c>
      <c r="O98" s="8">
        <f t="shared" si="26"/>
        <v>100.31716302849485</v>
      </c>
      <c r="P98" s="8">
        <f t="shared" si="27"/>
        <v>106.7642764305282</v>
      </c>
      <c r="Q98" s="8">
        <f t="shared" si="28"/>
        <v>114.16507891389932</v>
      </c>
      <c r="R98" s="8">
        <f t="shared" si="29"/>
        <v>120.80057573955095</v>
      </c>
      <c r="S98" s="8">
        <f t="shared" si="30"/>
        <v>125.57730017965935</v>
      </c>
      <c r="T98" s="8">
        <f t="shared" si="31"/>
        <v>127.37074463591867</v>
      </c>
      <c r="V98">
        <v>20</v>
      </c>
      <c r="W98" s="3">
        <v>120</v>
      </c>
      <c r="X98" s="8">
        <f aca="true" t="shared" si="35" ref="X98:AD110">DEGREES(ATAN(SIN(RADIANS($W98))/(SIN(RADIANS($D$8))*COS(RADIANS($W98))-COS(RADIANS($D$8))*TAN(RADIANS(X$37)))))</f>
        <v>-82.38911307842882</v>
      </c>
      <c r="Y98" s="8">
        <f t="shared" si="35"/>
        <v>-79.68283697150515</v>
      </c>
      <c r="Z98" s="8">
        <f t="shared" si="35"/>
        <v>-73.2357235694718</v>
      </c>
      <c r="AA98" s="8">
        <f t="shared" si="35"/>
        <v>-65.83492108610068</v>
      </c>
      <c r="AB98" s="8">
        <f t="shared" si="35"/>
        <v>-59.19942426044905</v>
      </c>
      <c r="AC98" s="8">
        <f t="shared" si="35"/>
        <v>-54.42269982034066</v>
      </c>
      <c r="AD98" s="8">
        <f t="shared" si="35"/>
        <v>-52.629255364081324</v>
      </c>
    </row>
    <row r="99" spans="3:30" ht="12.75">
      <c r="C99" s="9">
        <v>125</v>
      </c>
      <c r="D99" s="8">
        <f t="shared" si="34"/>
        <v>-39.81533850050821</v>
      </c>
      <c r="E99" s="8">
        <f t="shared" si="34"/>
        <v>-37.342677226900875</v>
      </c>
      <c r="F99" s="8">
        <f t="shared" si="34"/>
        <v>-30.550244211630392</v>
      </c>
      <c r="G99" s="8">
        <f t="shared" si="34"/>
        <v>-21.15937026074839</v>
      </c>
      <c r="H99" s="8">
        <f t="shared" si="34"/>
        <v>-11.491076454110706</v>
      </c>
      <c r="I99" s="8">
        <f t="shared" si="34"/>
        <v>-4.0805991730747255</v>
      </c>
      <c r="J99" s="8">
        <f t="shared" si="34"/>
        <v>-1.2626655591904996</v>
      </c>
      <c r="M99" s="9">
        <v>125</v>
      </c>
      <c r="N99" s="8">
        <f t="shared" si="25"/>
        <v>101.91856105093824</v>
      </c>
      <c r="O99" s="8">
        <f t="shared" si="26"/>
        <v>104.69545862884557</v>
      </c>
      <c r="P99" s="8">
        <f t="shared" si="27"/>
        <v>111.22011580606963</v>
      </c>
      <c r="Q99" s="8">
        <f t="shared" si="28"/>
        <v>118.55341713281635</v>
      </c>
      <c r="R99" s="8">
        <f t="shared" si="29"/>
        <v>124.99388597794831</v>
      </c>
      <c r="S99" s="8">
        <f t="shared" si="30"/>
        <v>129.5589729182969</v>
      </c>
      <c r="T99" s="8">
        <f t="shared" si="31"/>
        <v>131.25903622381801</v>
      </c>
      <c r="W99" s="9">
        <v>125</v>
      </c>
      <c r="X99" s="8">
        <f t="shared" si="35"/>
        <v>-78.08143894906176</v>
      </c>
      <c r="Y99" s="8">
        <f t="shared" si="35"/>
        <v>-75.30454137115443</v>
      </c>
      <c r="Z99" s="8">
        <f t="shared" si="35"/>
        <v>-68.77988419393037</v>
      </c>
      <c r="AA99" s="8">
        <f t="shared" si="35"/>
        <v>-61.44658286718366</v>
      </c>
      <c r="AB99" s="8">
        <f t="shared" si="35"/>
        <v>-55.0061140220517</v>
      </c>
      <c r="AC99" s="8">
        <f t="shared" si="35"/>
        <v>-50.4410270817031</v>
      </c>
      <c r="AD99" s="8">
        <f t="shared" si="35"/>
        <v>-48.740963776181985</v>
      </c>
    </row>
    <row r="100" spans="3:30" ht="12.75">
      <c r="C100" s="3">
        <v>130</v>
      </c>
      <c r="D100" s="8">
        <f t="shared" si="34"/>
        <v>-42.8652916921412</v>
      </c>
      <c r="E100" s="8">
        <f t="shared" si="34"/>
        <v>-40.351185910798776</v>
      </c>
      <c r="F100" s="8">
        <f t="shared" si="34"/>
        <v>-33.43426403170728</v>
      </c>
      <c r="G100" s="8">
        <f t="shared" si="34"/>
        <v>-23.861010640867228</v>
      </c>
      <c r="H100" s="8">
        <f t="shared" si="34"/>
        <v>-13.998793127365227</v>
      </c>
      <c r="I100" s="8">
        <f t="shared" si="34"/>
        <v>-6.433491791591435</v>
      </c>
      <c r="J100" s="8">
        <f t="shared" si="34"/>
        <v>-3.5544760246936766</v>
      </c>
      <c r="M100" s="3">
        <v>130</v>
      </c>
      <c r="N100" s="8">
        <f aca="true" t="shared" si="36" ref="N100:N110">IF($W100&gt;=0,IF(X100&gt;=0,X100,X100+180),IF(X100&lt;0,X100,X100-180))</f>
        <v>106.48446299786085</v>
      </c>
      <c r="O100" s="8">
        <f aca="true" t="shared" si="37" ref="O100:O110">IF($W100&gt;=0,IF(Y100&gt;=0,Y100,Y100+180),IF(Y100&lt;0,Y100,Y100-180))</f>
        <v>109.32353855243034</v>
      </c>
      <c r="P100" s="8">
        <f aca="true" t="shared" si="38" ref="P100:P110">IF($W100&gt;=0,IF(Z100&gt;=0,Z100,Z100+180),IF(Z100&lt;0,Z100,Z100-180))</f>
        <v>115.89243601443472</v>
      </c>
      <c r="Q100" s="8">
        <f aca="true" t="shared" si="39" ref="Q100:Q110">IF($W100&gt;=0,IF(AA100&gt;=0,AA100,AA100+180),IF(AA100&lt;0,AA100,AA100-180))</f>
        <v>123.10848685187545</v>
      </c>
      <c r="R100" s="8">
        <f aca="true" t="shared" si="40" ref="R100:R110">IF($W100&gt;=0,IF(AB100&gt;=0,AB100,AB100+180),IF(AB100&lt;0,AB100,AB100-180))</f>
        <v>129.31044545923567</v>
      </c>
      <c r="S100" s="8">
        <f aca="true" t="shared" si="41" ref="S100:S110">IF($W100&gt;=0,IF(AC100&gt;=0,AC100,AC100+180),IF(AC100&lt;0,AC100,AC100-180))</f>
        <v>133.63790651627204</v>
      </c>
      <c r="T100" s="8">
        <f aca="true" t="shared" si="42" ref="T100:T110">IF($W100&gt;=0,IF(AD100&gt;=0,AD100,AD100+180),IF(AD100&lt;0,AD100,AD100-180))</f>
        <v>135.23643050518535</v>
      </c>
      <c r="W100" s="3">
        <v>130</v>
      </c>
      <c r="X100" s="8">
        <f t="shared" si="35"/>
        <v>-73.51553700213915</v>
      </c>
      <c r="Y100" s="8">
        <f t="shared" si="35"/>
        <v>-70.67646144756966</v>
      </c>
      <c r="Z100" s="8">
        <f t="shared" si="35"/>
        <v>-64.10756398556528</v>
      </c>
      <c r="AA100" s="8">
        <f t="shared" si="35"/>
        <v>-56.89151314812454</v>
      </c>
      <c r="AB100" s="8">
        <f t="shared" si="35"/>
        <v>-50.68955454076435</v>
      </c>
      <c r="AC100" s="8">
        <f t="shared" si="35"/>
        <v>-46.362093483727975</v>
      </c>
      <c r="AD100" s="8">
        <f t="shared" si="35"/>
        <v>-44.76356949481463</v>
      </c>
    </row>
    <row r="101" spans="2:30" ht="12.75">
      <c r="B101">
        <v>21</v>
      </c>
      <c r="C101" s="9">
        <v>135</v>
      </c>
      <c r="D101" s="8">
        <f t="shared" si="34"/>
        <v>-45.8413899784203</v>
      </c>
      <c r="E101" s="8">
        <f t="shared" si="34"/>
        <v>-43.272641718151945</v>
      </c>
      <c r="F101" s="8">
        <f t="shared" si="34"/>
        <v>-36.203068828643474</v>
      </c>
      <c r="G101" s="8">
        <f t="shared" si="34"/>
        <v>-26.423128659963517</v>
      </c>
      <c r="H101" s="8">
        <f t="shared" si="34"/>
        <v>-16.353956353615906</v>
      </c>
      <c r="I101" s="8">
        <f t="shared" si="34"/>
        <v>-8.629807946230923</v>
      </c>
      <c r="J101" s="8">
        <f t="shared" si="34"/>
        <v>-5.689338082408723</v>
      </c>
      <c r="L101">
        <v>21</v>
      </c>
      <c r="M101" s="9">
        <v>135</v>
      </c>
      <c r="N101" s="8">
        <f t="shared" si="36"/>
        <v>111.36908969195588</v>
      </c>
      <c r="O101" s="8">
        <f t="shared" si="37"/>
        <v>114.25507268265939</v>
      </c>
      <c r="P101" s="8">
        <f t="shared" si="38"/>
        <v>120.81861144175598</v>
      </c>
      <c r="Q101" s="8">
        <f t="shared" si="39"/>
        <v>127.85242110467452</v>
      </c>
      <c r="R101" s="8">
        <f t="shared" si="40"/>
        <v>133.7631577608899</v>
      </c>
      <c r="S101" s="8">
        <f t="shared" si="41"/>
        <v>137.82253140361843</v>
      </c>
      <c r="T101" s="8">
        <f t="shared" si="42"/>
        <v>139.31001553615627</v>
      </c>
      <c r="V101">
        <v>21</v>
      </c>
      <c r="W101" s="9">
        <v>135</v>
      </c>
      <c r="X101" s="8">
        <f t="shared" si="35"/>
        <v>-68.63091030804412</v>
      </c>
      <c r="Y101" s="8">
        <f t="shared" si="35"/>
        <v>-65.74492731734061</v>
      </c>
      <c r="Z101" s="8">
        <f t="shared" si="35"/>
        <v>-59.181388558244024</v>
      </c>
      <c r="AA101" s="8">
        <f t="shared" si="35"/>
        <v>-52.14757889532548</v>
      </c>
      <c r="AB101" s="8">
        <f t="shared" si="35"/>
        <v>-46.2368422391101</v>
      </c>
      <c r="AC101" s="8">
        <f t="shared" si="35"/>
        <v>-42.17746859638158</v>
      </c>
      <c r="AD101" s="8">
        <f t="shared" si="35"/>
        <v>-40.689984463843736</v>
      </c>
    </row>
    <row r="102" spans="3:30" ht="12.75">
      <c r="C102" s="3">
        <v>140</v>
      </c>
      <c r="D102" s="8">
        <f t="shared" si="34"/>
        <v>-48.71560742618835</v>
      </c>
      <c r="E102" s="8">
        <f t="shared" si="34"/>
        <v>-46.078533431091834</v>
      </c>
      <c r="F102" s="8">
        <f t="shared" si="34"/>
        <v>-38.82904649359432</v>
      </c>
      <c r="G102" s="8">
        <f t="shared" si="34"/>
        <v>-28.821821617588462</v>
      </c>
      <c r="H102" s="8">
        <f t="shared" si="34"/>
        <v>-18.537204896303187</v>
      </c>
      <c r="I102" s="8">
        <f t="shared" si="34"/>
        <v>-10.653566101366346</v>
      </c>
      <c r="J102" s="8">
        <f t="shared" si="34"/>
        <v>-7.652490944844541</v>
      </c>
      <c r="M102" s="3">
        <v>140</v>
      </c>
      <c r="N102" s="8">
        <f t="shared" si="36"/>
        <v>116.64212072675716</v>
      </c>
      <c r="O102" s="8">
        <f t="shared" si="37"/>
        <v>119.54961307336319</v>
      </c>
      <c r="P102" s="8">
        <f t="shared" si="38"/>
        <v>126.03628534116064</v>
      </c>
      <c r="Q102" s="8">
        <f t="shared" si="39"/>
        <v>132.80482199288807</v>
      </c>
      <c r="R102" s="8">
        <f t="shared" si="40"/>
        <v>138.36196929622105</v>
      </c>
      <c r="S102" s="8">
        <f t="shared" si="41"/>
        <v>142.11858561075695</v>
      </c>
      <c r="T102" s="8">
        <f t="shared" si="42"/>
        <v>143.48434451290169</v>
      </c>
      <c r="W102" s="3">
        <v>140</v>
      </c>
      <c r="X102" s="8">
        <f t="shared" si="35"/>
        <v>-63.35787927324284</v>
      </c>
      <c r="Y102" s="8">
        <f t="shared" si="35"/>
        <v>-60.45038692663681</v>
      </c>
      <c r="Z102" s="8">
        <f t="shared" si="35"/>
        <v>-53.96371465883937</v>
      </c>
      <c r="AA102" s="8">
        <f t="shared" si="35"/>
        <v>-47.19517800711193</v>
      </c>
      <c r="AB102" s="8">
        <f t="shared" si="35"/>
        <v>-41.63803070377896</v>
      </c>
      <c r="AC102" s="8">
        <f t="shared" si="35"/>
        <v>-37.88141438924306</v>
      </c>
      <c r="AD102" s="8">
        <f t="shared" si="35"/>
        <v>-36.51565548709832</v>
      </c>
    </row>
    <row r="103" spans="3:30" ht="12.75">
      <c r="C103" s="9">
        <v>145</v>
      </c>
      <c r="D103" s="8">
        <f t="shared" si="34"/>
        <v>-51.45394623077312</v>
      </c>
      <c r="E103" s="8">
        <f t="shared" si="34"/>
        <v>-48.7350166811505</v>
      </c>
      <c r="F103" s="8">
        <f t="shared" si="34"/>
        <v>-41.28104184560389</v>
      </c>
      <c r="G103" s="8">
        <f t="shared" si="34"/>
        <v>-31.031488997665523</v>
      </c>
      <c r="H103" s="8">
        <f t="shared" si="34"/>
        <v>-20.528582927147188</v>
      </c>
      <c r="I103" s="8">
        <f t="shared" si="34"/>
        <v>-12.488655777879284</v>
      </c>
      <c r="J103" s="8">
        <f t="shared" si="34"/>
        <v>-9.429161387839146</v>
      </c>
      <c r="M103" s="9">
        <v>145</v>
      </c>
      <c r="N103" s="8">
        <f t="shared" si="36"/>
        <v>122.3818370201545</v>
      </c>
      <c r="O103" s="8">
        <f t="shared" si="37"/>
        <v>125.27101035410266</v>
      </c>
      <c r="P103" s="8">
        <f t="shared" si="38"/>
        <v>131.5811220374805</v>
      </c>
      <c r="Q103" s="8">
        <f t="shared" si="39"/>
        <v>137.9811877088435</v>
      </c>
      <c r="R103" s="8">
        <f t="shared" si="40"/>
        <v>143.1130387517369</v>
      </c>
      <c r="S103" s="8">
        <f t="shared" si="41"/>
        <v>146.52866603964645</v>
      </c>
      <c r="T103" s="8">
        <f t="shared" si="42"/>
        <v>147.76109255590487</v>
      </c>
      <c r="W103" s="9">
        <v>145</v>
      </c>
      <c r="X103" s="8">
        <f t="shared" si="35"/>
        <v>-57.61816297984549</v>
      </c>
      <c r="Y103" s="8">
        <f t="shared" si="35"/>
        <v>-54.72898964589734</v>
      </c>
      <c r="Z103" s="8">
        <f t="shared" si="35"/>
        <v>-48.4188779625195</v>
      </c>
      <c r="AA103" s="8">
        <f t="shared" si="35"/>
        <v>-42.01881229115649</v>
      </c>
      <c r="AB103" s="8">
        <f t="shared" si="35"/>
        <v>-36.886961248263106</v>
      </c>
      <c r="AC103" s="8">
        <f t="shared" si="35"/>
        <v>-33.47133396035353</v>
      </c>
      <c r="AD103" s="8">
        <f t="shared" si="35"/>
        <v>-32.23890744409514</v>
      </c>
    </row>
    <row r="104" spans="2:30" ht="12.75">
      <c r="B104">
        <v>22</v>
      </c>
      <c r="C104" s="3">
        <v>150</v>
      </c>
      <c r="D104" s="8">
        <f t="shared" si="34"/>
        <v>-54.015073766165926</v>
      </c>
      <c r="E104" s="8">
        <f t="shared" si="34"/>
        <v>-51.202036983687236</v>
      </c>
      <c r="F104" s="8">
        <f t="shared" si="34"/>
        <v>-43.52431137230024</v>
      </c>
      <c r="G104" s="8">
        <f t="shared" si="34"/>
        <v>-33.02517245086206</v>
      </c>
      <c r="H104" s="8">
        <f t="shared" si="34"/>
        <v>-22.30790835629042</v>
      </c>
      <c r="I104" s="8">
        <f t="shared" si="34"/>
        <v>-14.119152007862688</v>
      </c>
      <c r="J104" s="8">
        <f t="shared" si="34"/>
        <v>-11.004853089973873</v>
      </c>
      <c r="L104">
        <v>22</v>
      </c>
      <c r="M104" s="3">
        <v>150</v>
      </c>
      <c r="N104" s="8">
        <f t="shared" si="36"/>
        <v>128.672041864255</v>
      </c>
      <c r="O104" s="8">
        <f t="shared" si="37"/>
        <v>131.48354202279813</v>
      </c>
      <c r="P104" s="8">
        <f t="shared" si="38"/>
        <v>137.4832751594297</v>
      </c>
      <c r="Q104" s="8">
        <f t="shared" si="39"/>
        <v>143.39093743841886</v>
      </c>
      <c r="R104" s="8">
        <f t="shared" si="40"/>
        <v>148.01783263923096</v>
      </c>
      <c r="S104" s="8">
        <f t="shared" si="41"/>
        <v>151.0517830772767</v>
      </c>
      <c r="T104" s="8">
        <f t="shared" si="42"/>
        <v>152.13872842260966</v>
      </c>
      <c r="V104">
        <v>22</v>
      </c>
      <c r="W104" s="3">
        <v>150</v>
      </c>
      <c r="X104" s="8">
        <f t="shared" si="35"/>
        <v>-51.32795813574499</v>
      </c>
      <c r="Y104" s="8">
        <f t="shared" si="35"/>
        <v>-48.51645797720186</v>
      </c>
      <c r="Z104" s="8">
        <f t="shared" si="35"/>
        <v>-42.51672484057029</v>
      </c>
      <c r="AA104" s="8">
        <f t="shared" si="35"/>
        <v>-36.60906256158114</v>
      </c>
      <c r="AB104" s="8">
        <f t="shared" si="35"/>
        <v>-31.98216736076903</v>
      </c>
      <c r="AC104" s="8">
        <f t="shared" si="35"/>
        <v>-28.948216922723294</v>
      </c>
      <c r="AD104" s="8">
        <f t="shared" si="35"/>
        <v>-27.86127157739034</v>
      </c>
    </row>
    <row r="105" spans="3:30" ht="12.75">
      <c r="C105" s="9">
        <v>155</v>
      </c>
      <c r="D105" s="8">
        <f t="shared" si="34"/>
        <v>-56.34918665559523</v>
      </c>
      <c r="E105" s="8">
        <f t="shared" si="34"/>
        <v>-53.43284799246024</v>
      </c>
      <c r="F105" s="8">
        <f t="shared" si="34"/>
        <v>-45.520938730002285</v>
      </c>
      <c r="G105" s="8">
        <f t="shared" si="34"/>
        <v>-34.775191929327576</v>
      </c>
      <c r="H105" s="8">
        <f t="shared" si="34"/>
        <v>-23.855294443490752</v>
      </c>
      <c r="I105" s="8">
        <f t="shared" si="34"/>
        <v>-15.529715669698401</v>
      </c>
      <c r="J105" s="8">
        <f t="shared" si="34"/>
        <v>-12.365703656665213</v>
      </c>
      <c r="M105" s="9">
        <v>155</v>
      </c>
      <c r="N105" s="8">
        <f t="shared" si="36"/>
        <v>135.59448072277252</v>
      </c>
      <c r="O105" s="8">
        <f t="shared" si="37"/>
        <v>138.2444803644377</v>
      </c>
      <c r="P105" s="8">
        <f t="shared" si="38"/>
        <v>143.76238213332817</v>
      </c>
      <c r="Q105" s="8">
        <f t="shared" si="39"/>
        <v>149.0351548697864</v>
      </c>
      <c r="R105" s="8">
        <f t="shared" si="40"/>
        <v>153.0722470794054</v>
      </c>
      <c r="S105" s="8">
        <f t="shared" si="41"/>
        <v>155.68298182122112</v>
      </c>
      <c r="T105" s="8">
        <f t="shared" si="42"/>
        <v>156.61225283584733</v>
      </c>
      <c r="W105" s="9">
        <v>155</v>
      </c>
      <c r="X105" s="8">
        <f t="shared" si="35"/>
        <v>-44.40551927722748</v>
      </c>
      <c r="Y105" s="8">
        <f t="shared" si="35"/>
        <v>-41.7555196355623</v>
      </c>
      <c r="Z105" s="8">
        <f t="shared" si="35"/>
        <v>-36.237617866671826</v>
      </c>
      <c r="AA105" s="8">
        <f t="shared" si="35"/>
        <v>-30.964845130213607</v>
      </c>
      <c r="AB105" s="8">
        <f t="shared" si="35"/>
        <v>-26.92775292059461</v>
      </c>
      <c r="AC105" s="8">
        <f t="shared" si="35"/>
        <v>-24.317018178778866</v>
      </c>
      <c r="AD105" s="8">
        <f t="shared" si="35"/>
        <v>-23.387747164152668</v>
      </c>
    </row>
    <row r="106" spans="3:30" ht="12.75">
      <c r="C106" s="3">
        <v>160</v>
      </c>
      <c r="D106" s="8">
        <f t="shared" si="34"/>
        <v>-58.39772235119361</v>
      </c>
      <c r="E106" s="8">
        <f t="shared" si="34"/>
        <v>-55.3744427853682</v>
      </c>
      <c r="F106" s="8">
        <f t="shared" si="34"/>
        <v>-47.230945016928274</v>
      </c>
      <c r="G106" s="8">
        <f t="shared" si="34"/>
        <v>-36.25412648532696</v>
      </c>
      <c r="H106" s="8">
        <f t="shared" si="34"/>
        <v>-25.15182038281455</v>
      </c>
      <c r="I106" s="8">
        <f t="shared" si="34"/>
        <v>-16.706067356375772</v>
      </c>
      <c r="J106" s="8">
        <f t="shared" si="34"/>
        <v>-13.498896700776127</v>
      </c>
      <c r="M106" s="3">
        <v>160</v>
      </c>
      <c r="N106" s="8">
        <f t="shared" si="36"/>
        <v>143.2142736953347</v>
      </c>
      <c r="O106" s="8">
        <f t="shared" si="37"/>
        <v>145.59192499302927</v>
      </c>
      <c r="P106" s="8">
        <f t="shared" si="38"/>
        <v>150.42125679795586</v>
      </c>
      <c r="Q106" s="8">
        <f t="shared" si="39"/>
        <v>154.9043251375633</v>
      </c>
      <c r="R106" s="8">
        <f t="shared" si="40"/>
        <v>158.26589844470794</v>
      </c>
      <c r="S106" s="8">
        <f t="shared" si="41"/>
        <v>160.41310543756427</v>
      </c>
      <c r="T106" s="8">
        <f t="shared" si="42"/>
        <v>161.17306184097285</v>
      </c>
      <c r="W106" s="3">
        <v>160</v>
      </c>
      <c r="X106" s="8">
        <f t="shared" si="35"/>
        <v>-36.7857263046653</v>
      </c>
      <c r="Y106" s="8">
        <f t="shared" si="35"/>
        <v>-34.40807500697073</v>
      </c>
      <c r="Z106" s="8">
        <f t="shared" si="35"/>
        <v>-29.578743202044148</v>
      </c>
      <c r="AA106" s="8">
        <f t="shared" si="35"/>
        <v>-25.095674862436706</v>
      </c>
      <c r="AB106" s="8">
        <f t="shared" si="35"/>
        <v>-21.734101555292046</v>
      </c>
      <c r="AC106" s="8">
        <f t="shared" si="35"/>
        <v>-19.586894562435738</v>
      </c>
      <c r="AD106" s="8">
        <f t="shared" si="35"/>
        <v>-18.826938159027147</v>
      </c>
    </row>
    <row r="107" spans="2:30" ht="12.75">
      <c r="B107">
        <v>23</v>
      </c>
      <c r="C107" s="9">
        <v>165</v>
      </c>
      <c r="D107" s="8">
        <f t="shared" si="34"/>
        <v>-60.09495093989061</v>
      </c>
      <c r="E107" s="8">
        <f t="shared" si="34"/>
        <v>-56.969616399546</v>
      </c>
      <c r="F107" s="8">
        <f t="shared" si="34"/>
        <v>-48.61430070454198</v>
      </c>
      <c r="G107" s="8">
        <f t="shared" si="34"/>
        <v>-37.43614096060695</v>
      </c>
      <c r="H107" s="8">
        <f t="shared" si="34"/>
        <v>-26.18032192215273</v>
      </c>
      <c r="I107" s="8">
        <f t="shared" si="34"/>
        <v>-17.63550967564983</v>
      </c>
      <c r="J107" s="8">
        <f t="shared" si="34"/>
        <v>-14.39310664248173</v>
      </c>
      <c r="L107">
        <v>23</v>
      </c>
      <c r="M107" s="9">
        <v>165</v>
      </c>
      <c r="N107" s="8">
        <f t="shared" si="36"/>
        <v>151.55669714855014</v>
      </c>
      <c r="O107" s="8">
        <f t="shared" si="37"/>
        <v>153.52787901960244</v>
      </c>
      <c r="P107" s="8">
        <f t="shared" si="38"/>
        <v>157.43913369327834</v>
      </c>
      <c r="Q107" s="8">
        <f t="shared" si="39"/>
        <v>160.9765139409208</v>
      </c>
      <c r="R107" s="8">
        <f t="shared" si="40"/>
        <v>163.58175506373482</v>
      </c>
      <c r="S107" s="8">
        <f t="shared" si="41"/>
        <v>165.22877892665903</v>
      </c>
      <c r="T107" s="8">
        <f t="shared" si="42"/>
        <v>165.808992700284</v>
      </c>
      <c r="V107">
        <v>23</v>
      </c>
      <c r="W107" s="9">
        <v>165</v>
      </c>
      <c r="X107" s="8">
        <f t="shared" si="35"/>
        <v>-28.443302851449843</v>
      </c>
      <c r="Y107" s="8">
        <f t="shared" si="35"/>
        <v>-26.472120980397555</v>
      </c>
      <c r="Z107" s="8">
        <f t="shared" si="35"/>
        <v>-22.56086630672167</v>
      </c>
      <c r="AA107" s="8">
        <f t="shared" si="35"/>
        <v>-19.023486059079215</v>
      </c>
      <c r="AB107" s="8">
        <f t="shared" si="35"/>
        <v>-16.418244936265193</v>
      </c>
      <c r="AC107" s="8">
        <f t="shared" si="35"/>
        <v>-14.771221073340957</v>
      </c>
      <c r="AD107" s="8">
        <f t="shared" si="35"/>
        <v>-14.191007299716015</v>
      </c>
    </row>
    <row r="108" spans="3:30" ht="12.75">
      <c r="C108" s="3">
        <v>170</v>
      </c>
      <c r="D108" s="8">
        <f t="shared" si="34"/>
        <v>-61.372724724614635</v>
      </c>
      <c r="E108" s="8">
        <f t="shared" si="34"/>
        <v>-58.16135912540549</v>
      </c>
      <c r="F108" s="8">
        <f t="shared" si="34"/>
        <v>-49.633893883073604</v>
      </c>
      <c r="G108" s="8">
        <f t="shared" si="34"/>
        <v>-38.29858133403678</v>
      </c>
      <c r="H108" s="8">
        <f t="shared" si="34"/>
        <v>-26.92624344115072</v>
      </c>
      <c r="I108" s="8">
        <f t="shared" si="34"/>
        <v>-18.3074598037844</v>
      </c>
      <c r="J108" s="8">
        <f t="shared" si="34"/>
        <v>-15.03894446025076</v>
      </c>
      <c r="M108" s="3">
        <v>170</v>
      </c>
      <c r="N108" s="8">
        <f t="shared" si="36"/>
        <v>160.57760885927584</v>
      </c>
      <c r="O108" s="8">
        <f t="shared" si="37"/>
        <v>161.99948768456193</v>
      </c>
      <c r="P108" s="8">
        <f t="shared" si="38"/>
        <v>164.7662288804818</v>
      </c>
      <c r="Q108" s="8">
        <f t="shared" si="39"/>
        <v>167.21656388523365</v>
      </c>
      <c r="R108" s="8">
        <f t="shared" si="40"/>
        <v>168.99628080248482</v>
      </c>
      <c r="S108" s="8">
        <f t="shared" si="41"/>
        <v>170.11267939590437</v>
      </c>
      <c r="T108" s="8">
        <f t="shared" si="42"/>
        <v>170.50459800154096</v>
      </c>
      <c r="W108" s="3">
        <v>170</v>
      </c>
      <c r="X108" s="8">
        <f t="shared" si="35"/>
        <v>-19.42239114072416</v>
      </c>
      <c r="Y108" s="8">
        <f t="shared" si="35"/>
        <v>-18.000512315438066</v>
      </c>
      <c r="Z108" s="8">
        <f t="shared" si="35"/>
        <v>-15.233771119518197</v>
      </c>
      <c r="AA108" s="8">
        <f t="shared" si="35"/>
        <v>-12.783436114766358</v>
      </c>
      <c r="AB108" s="8">
        <f t="shared" si="35"/>
        <v>-11.003719197515192</v>
      </c>
      <c r="AC108" s="8">
        <f t="shared" si="35"/>
        <v>-9.887320604095633</v>
      </c>
      <c r="AD108" s="8">
        <f t="shared" si="35"/>
        <v>-9.495401998459043</v>
      </c>
    </row>
    <row r="109" spans="3:30" ht="12.75">
      <c r="C109" s="9">
        <v>175</v>
      </c>
      <c r="D109" s="8">
        <f t="shared" si="34"/>
        <v>-62.16914315415693</v>
      </c>
      <c r="E109" s="8">
        <f t="shared" si="34"/>
        <v>-58.89971857334149</v>
      </c>
      <c r="F109" s="8">
        <f t="shared" si="34"/>
        <v>-50.25920021791237</v>
      </c>
      <c r="G109" s="8">
        <f t="shared" si="34"/>
        <v>-38.82366407399286</v>
      </c>
      <c r="H109" s="8">
        <f t="shared" si="34"/>
        <v>-27.378464895847927</v>
      </c>
      <c r="I109" s="8">
        <f t="shared" si="34"/>
        <v>-18.71394379137712</v>
      </c>
      <c r="J109" s="8">
        <f t="shared" si="34"/>
        <v>-15.429365703705258</v>
      </c>
      <c r="M109" s="9">
        <v>175</v>
      </c>
      <c r="N109" s="8">
        <f t="shared" si="36"/>
        <v>170.1378612361941</v>
      </c>
      <c r="O109" s="8">
        <f t="shared" si="37"/>
        <v>170.8857655638785</v>
      </c>
      <c r="P109" s="8">
        <f t="shared" si="38"/>
        <v>172.3220927745349</v>
      </c>
      <c r="Q109" s="8">
        <f t="shared" si="39"/>
        <v>173.57686376005324</v>
      </c>
      <c r="R109" s="8">
        <f t="shared" si="40"/>
        <v>174.48021316918482</v>
      </c>
      <c r="S109" s="8">
        <f t="shared" si="41"/>
        <v>175.04412889179545</v>
      </c>
      <c r="T109" s="8">
        <f t="shared" si="42"/>
        <v>175.2416696113968</v>
      </c>
      <c r="W109" s="9">
        <v>175</v>
      </c>
      <c r="X109" s="8">
        <f t="shared" si="35"/>
        <v>-9.862138763805891</v>
      </c>
      <c r="Y109" s="8">
        <f t="shared" si="35"/>
        <v>-9.114234436121503</v>
      </c>
      <c r="Z109" s="8">
        <f t="shared" si="35"/>
        <v>-7.677907225465114</v>
      </c>
      <c r="AA109" s="8">
        <f t="shared" si="35"/>
        <v>-6.423136239946771</v>
      </c>
      <c r="AB109" s="8">
        <f t="shared" si="35"/>
        <v>-5.51978683081518</v>
      </c>
      <c r="AC109" s="8">
        <f t="shared" si="35"/>
        <v>-4.955871108204541</v>
      </c>
      <c r="AD109" s="8">
        <f t="shared" si="35"/>
        <v>-4.758330388603213</v>
      </c>
    </row>
    <row r="110" spans="2:30" ht="12.75">
      <c r="B110">
        <v>24</v>
      </c>
      <c r="C110" s="3">
        <v>180</v>
      </c>
      <c r="D110" s="8">
        <f t="shared" si="34"/>
        <v>-62.44</v>
      </c>
      <c r="E110" s="8">
        <f t="shared" si="34"/>
        <v>-59.15</v>
      </c>
      <c r="F110" s="8">
        <f t="shared" si="34"/>
        <v>-50.470000000000006</v>
      </c>
      <c r="G110" s="8">
        <f t="shared" si="34"/>
        <v>-39.00000000000001</v>
      </c>
      <c r="H110" s="8">
        <f t="shared" si="34"/>
        <v>-27.53</v>
      </c>
      <c r="I110" s="8">
        <f t="shared" si="34"/>
        <v>-18.850000000000005</v>
      </c>
      <c r="J110" s="8">
        <f t="shared" si="34"/>
        <v>-15.559999999999999</v>
      </c>
      <c r="L110">
        <v>24</v>
      </c>
      <c r="M110" s="3">
        <v>180</v>
      </c>
      <c r="N110" s="8">
        <f t="shared" si="36"/>
        <v>180</v>
      </c>
      <c r="O110" s="8">
        <f t="shared" si="37"/>
        <v>180</v>
      </c>
      <c r="P110" s="8">
        <f t="shared" si="38"/>
        <v>180</v>
      </c>
      <c r="Q110" s="8">
        <f t="shared" si="39"/>
        <v>180</v>
      </c>
      <c r="R110" s="8">
        <f t="shared" si="40"/>
        <v>180</v>
      </c>
      <c r="S110" s="8">
        <f t="shared" si="41"/>
        <v>180</v>
      </c>
      <c r="T110" s="8">
        <f t="shared" si="42"/>
        <v>180</v>
      </c>
      <c r="V110">
        <v>24</v>
      </c>
      <c r="W110" s="3">
        <v>180</v>
      </c>
      <c r="X110" s="8">
        <f t="shared" si="35"/>
        <v>-1.391965493847887E-14</v>
      </c>
      <c r="Y110" s="8">
        <f t="shared" si="35"/>
        <v>-1.2851096829965913E-14</v>
      </c>
      <c r="Z110" s="8">
        <f t="shared" si="35"/>
        <v>-1.0808465142737995E-14</v>
      </c>
      <c r="AA110" s="8">
        <f t="shared" si="35"/>
        <v>-9.032516312847671E-15</v>
      </c>
      <c r="AB110" s="8">
        <f t="shared" si="35"/>
        <v>-7.757821534715164E-15</v>
      </c>
      <c r="AC110" s="8">
        <f t="shared" si="35"/>
        <v>-6.963406629760374E-15</v>
      </c>
      <c r="AD110" s="8">
        <f t="shared" si="35"/>
        <v>-6.6853241022944426E-15</v>
      </c>
    </row>
    <row r="111" spans="4:10" ht="12.75">
      <c r="D111" s="8"/>
      <c r="E111" s="8"/>
      <c r="F111" s="8"/>
      <c r="G111" s="8"/>
      <c r="H111" s="8"/>
      <c r="I111" s="8"/>
      <c r="J111" s="8"/>
    </row>
    <row r="112" spans="4:10" ht="12.75">
      <c r="D112" s="8"/>
      <c r="E112" s="8"/>
      <c r="F112" s="8"/>
      <c r="G112" s="8"/>
      <c r="H112" s="8"/>
      <c r="I112" s="8"/>
      <c r="J112" s="8"/>
    </row>
    <row r="113" ht="13.5" thickBot="1"/>
    <row r="114" spans="2:44" ht="13.5" thickBot="1">
      <c r="B114" s="2" t="s">
        <v>4</v>
      </c>
      <c r="C114" s="3"/>
      <c r="D114" t="s">
        <v>25</v>
      </c>
      <c r="L114" s="2" t="s">
        <v>5</v>
      </c>
      <c r="M114" s="4"/>
      <c r="N114" t="s">
        <v>25</v>
      </c>
      <c r="V114" s="2" t="s">
        <v>6</v>
      </c>
      <c r="W114" s="3"/>
      <c r="X114" t="s">
        <v>25</v>
      </c>
      <c r="AF114" s="2" t="s">
        <v>7</v>
      </c>
      <c r="AG114" s="3"/>
      <c r="AH114" t="s">
        <v>25</v>
      </c>
      <c r="AP114" s="2" t="s">
        <v>8</v>
      </c>
      <c r="AQ114" s="4"/>
      <c r="AR114" t="s">
        <v>25</v>
      </c>
    </row>
    <row r="115" spans="2:50" ht="12.75">
      <c r="B115" s="5" t="s">
        <v>2</v>
      </c>
      <c r="C115" s="6" t="s">
        <v>3</v>
      </c>
      <c r="D115" s="5">
        <v>-23.44</v>
      </c>
      <c r="E115" s="5">
        <v>-20.15</v>
      </c>
      <c r="F115" s="5">
        <v>-11.47</v>
      </c>
      <c r="G115" s="5">
        <v>0</v>
      </c>
      <c r="H115" s="5">
        <v>11.47</v>
      </c>
      <c r="I115" s="5">
        <v>20.15</v>
      </c>
      <c r="J115" s="5">
        <v>23.44</v>
      </c>
      <c r="L115" s="5" t="s">
        <v>2</v>
      </c>
      <c r="M115" s="6" t="s">
        <v>3</v>
      </c>
      <c r="N115" s="5">
        <v>-23.44</v>
      </c>
      <c r="O115" s="5">
        <v>-20.15</v>
      </c>
      <c r="P115" s="5">
        <v>-11.47</v>
      </c>
      <c r="Q115" s="5">
        <v>0</v>
      </c>
      <c r="R115" s="5">
        <v>11.47</v>
      </c>
      <c r="S115" s="5">
        <v>20.15</v>
      </c>
      <c r="T115" s="5">
        <v>23.44</v>
      </c>
      <c r="V115" s="5" t="s">
        <v>2</v>
      </c>
      <c r="W115" s="6" t="s">
        <v>3</v>
      </c>
      <c r="X115" s="5">
        <v>-23.44</v>
      </c>
      <c r="Y115" s="5">
        <v>-20.15</v>
      </c>
      <c r="Z115" s="5">
        <v>-11.47</v>
      </c>
      <c r="AA115" s="5">
        <v>0</v>
      </c>
      <c r="AB115" s="5">
        <v>11.47</v>
      </c>
      <c r="AC115" s="5">
        <v>20.15</v>
      </c>
      <c r="AD115" s="5">
        <v>23.44</v>
      </c>
      <c r="AF115" s="5" t="s">
        <v>2</v>
      </c>
      <c r="AG115" s="6" t="s">
        <v>3</v>
      </c>
      <c r="AH115" s="5">
        <v>-23.44</v>
      </c>
      <c r="AI115" s="5">
        <v>-20.15</v>
      </c>
      <c r="AJ115" s="5">
        <v>-11.47</v>
      </c>
      <c r="AK115" s="5">
        <v>0</v>
      </c>
      <c r="AL115" s="5">
        <v>11.47</v>
      </c>
      <c r="AM115" s="5">
        <v>20.15</v>
      </c>
      <c r="AN115" s="5">
        <v>23.44</v>
      </c>
      <c r="AP115" s="5" t="s">
        <v>2</v>
      </c>
      <c r="AQ115" s="6" t="s">
        <v>3</v>
      </c>
      <c r="AR115" s="5">
        <v>-23.44</v>
      </c>
      <c r="AS115" s="5">
        <v>-20.15</v>
      </c>
      <c r="AT115" s="5">
        <v>-11.47</v>
      </c>
      <c r="AU115" s="5">
        <v>0</v>
      </c>
      <c r="AV115" s="5">
        <v>11.47</v>
      </c>
      <c r="AW115" s="5">
        <v>20.15</v>
      </c>
      <c r="AX115" s="5">
        <v>23.44</v>
      </c>
    </row>
    <row r="116" spans="2:50" ht="12.75">
      <c r="B116" s="7">
        <v>0</v>
      </c>
      <c r="C116" s="3">
        <v>-180</v>
      </c>
      <c r="D116" s="8">
        <f aca="true" t="shared" si="43" ref="D116:D147">$S$3*$G$8*AH116</f>
        <v>-7.123356271021895</v>
      </c>
      <c r="E116" s="8">
        <f aca="true" t="shared" si="44" ref="E116:E147">$S$3*$G$8*AI116</f>
        <v>-7.123356271021895</v>
      </c>
      <c r="F116" s="8">
        <f aca="true" t="shared" si="45" ref="F116:F147">$S$3*$G$8*AJ116</f>
        <v>-7.123356271021895</v>
      </c>
      <c r="G116" s="8">
        <f aca="true" t="shared" si="46" ref="G116:G147">$S$3*$G$8*AK116</f>
        <v>-7.123356271021895</v>
      </c>
      <c r="H116" s="8">
        <f aca="true" t="shared" si="47" ref="H116:H147">$S$3*$G$8*AL116</f>
        <v>-7.123356271021895</v>
      </c>
      <c r="I116" s="8">
        <f aca="true" t="shared" si="48" ref="I116:I147">$S$3*$G$8*AM116</f>
        <v>-7.123356271021895</v>
      </c>
      <c r="J116" s="8">
        <f aca="true" t="shared" si="49" ref="J116:J147">$S$3*$G$8*AN116</f>
        <v>-7.123356271021895</v>
      </c>
      <c r="L116" s="7">
        <v>0</v>
      </c>
      <c r="M116" s="3">
        <v>-180</v>
      </c>
      <c r="N116" s="8">
        <f aca="true" t="shared" si="50" ref="N116:N147">$G$8*AR116*TAN(RADIANS(D38))</f>
        <v>-4.227763675379438</v>
      </c>
      <c r="O116" s="8">
        <f aca="true" t="shared" si="51" ref="O116:O147">$G$8*AS116*TAN(RADIANS(E38))</f>
        <v>-3.694045546415161</v>
      </c>
      <c r="P116" s="8">
        <f aca="true" t="shared" si="52" ref="P116:P147">$G$8*AT116*TAN(RADIANS(F38))</f>
        <v>-2.6738019549949668</v>
      </c>
      <c r="Q116" s="8">
        <f aca="true" t="shared" si="53" ref="Q116:Q147">$G$8*AU116*TAN(RADIANS(G38))</f>
        <v>-1.7867598006432208</v>
      </c>
      <c r="R116" s="8">
        <f aca="true" t="shared" si="54" ref="R116:R147">$G$8*AV116*TAN(RADIANS(H38))</f>
        <v>-1.1500815455577915</v>
      </c>
      <c r="S116" s="8">
        <f aca="true" t="shared" si="55" ref="S116:S147">$G$8*AW116*TAN(RADIANS(I38))</f>
        <v>-0.7532911105632455</v>
      </c>
      <c r="T116" s="8">
        <f aca="true" t="shared" si="56" ref="T116:T147">$G$8*AX116*TAN(RADIANS(J38))</f>
        <v>-0.6143958225350473</v>
      </c>
      <c r="V116" s="7">
        <v>0</v>
      </c>
      <c r="W116" s="3">
        <v>-180</v>
      </c>
      <c r="X116" s="8">
        <f>DEGREES(ASIN($J$8*SIN(RADIANS(N38-$M$8))))</f>
        <v>24.069125148801383</v>
      </c>
      <c r="Y116" s="8">
        <f aca="true" t="shared" si="57" ref="Y116:AD116">DEGREES(ASIN($J$8*SIN(RADIANS(O38-$M$8))))</f>
        <v>24.069125148801383</v>
      </c>
      <c r="Z116" s="8">
        <f t="shared" si="57"/>
        <v>24.069125148801383</v>
      </c>
      <c r="AA116" s="8">
        <f t="shared" si="57"/>
        <v>24.069125148801383</v>
      </c>
      <c r="AB116" s="8">
        <f t="shared" si="57"/>
        <v>24.069125148801383</v>
      </c>
      <c r="AC116" s="8">
        <f t="shared" si="57"/>
        <v>24.069125148801383</v>
      </c>
      <c r="AD116" s="8">
        <f t="shared" si="57"/>
        <v>24.069125148801383</v>
      </c>
      <c r="AF116" s="7">
        <v>0</v>
      </c>
      <c r="AG116" s="3">
        <v>-180</v>
      </c>
      <c r="AH116" s="8">
        <f aca="true" t="shared" si="58" ref="AH116:AH126">N38-X116</f>
        <v>-204.0691251488014</v>
      </c>
      <c r="AI116" s="8">
        <f aca="true" t="shared" si="59" ref="AI116:AI126">O38-Y116</f>
        <v>-204.0691251488014</v>
      </c>
      <c r="AJ116" s="8">
        <f aca="true" t="shared" si="60" ref="AJ116:AJ126">P38-Z116</f>
        <v>-204.0691251488014</v>
      </c>
      <c r="AK116" s="8">
        <f aca="true" t="shared" si="61" ref="AK116:AK126">Q38-AA116</f>
        <v>-204.0691251488014</v>
      </c>
      <c r="AL116" s="8">
        <f aca="true" t="shared" si="62" ref="AL116:AL126">R38-AB116</f>
        <v>-204.0691251488014</v>
      </c>
      <c r="AM116" s="8">
        <f aca="true" t="shared" si="63" ref="AM116:AM126">S38-AC116</f>
        <v>-204.0691251488014</v>
      </c>
      <c r="AN116" s="8">
        <f aca="true" t="shared" si="64" ref="AN116:AN126">T38-AD116</f>
        <v>-204.0691251488014</v>
      </c>
      <c r="AP116" s="7">
        <v>0</v>
      </c>
      <c r="AQ116" s="3">
        <v>-180</v>
      </c>
      <c r="AR116" s="8">
        <f>IF(N38=$M$8,1-$J$8,IF(ABS(N38-$M$8)=180,1+$J$8,SIN(RADIANS($M$8-AH116))/SIN(RADIANS($M$8-N38))))</f>
        <v>1.103232298612724</v>
      </c>
      <c r="AS116" s="8">
        <f aca="true" t="shared" si="65" ref="AS116:AX116">IF(O38=$M$8,1-$J$8,IF(ABS(O38-$M$8)=180,1+$J$8,SIN(RADIANS($M$8-AI116))/SIN(RADIANS($M$8-O38))))</f>
        <v>1.103232298612724</v>
      </c>
      <c r="AT116" s="8">
        <f t="shared" si="65"/>
        <v>1.103232298612724</v>
      </c>
      <c r="AU116" s="8">
        <f t="shared" si="65"/>
        <v>1.103232298612724</v>
      </c>
      <c r="AV116" s="8">
        <f t="shared" si="65"/>
        <v>1.103232298612724</v>
      </c>
      <c r="AW116" s="8">
        <f t="shared" si="65"/>
        <v>1.103232298612724</v>
      </c>
      <c r="AX116" s="8">
        <f t="shared" si="65"/>
        <v>1.103232298612724</v>
      </c>
    </row>
    <row r="117" spans="2:50" ht="12.75">
      <c r="B117" s="7"/>
      <c r="C117" s="3">
        <v>-175</v>
      </c>
      <c r="D117" s="8">
        <f t="shared" si="43"/>
        <v>-6.695310469078074</v>
      </c>
      <c r="E117" s="8">
        <f t="shared" si="44"/>
        <v>-6.728580312473578</v>
      </c>
      <c r="F117" s="8">
        <f t="shared" si="45"/>
        <v>-6.792117307845676</v>
      </c>
      <c r="G117" s="8">
        <f t="shared" si="46"/>
        <v>-6.847231478599828</v>
      </c>
      <c r="H117" s="8">
        <f t="shared" si="47"/>
        <v>-6.886679325932877</v>
      </c>
      <c r="I117" s="8">
        <f t="shared" si="48"/>
        <v>-6.9112053367787425</v>
      </c>
      <c r="J117" s="8">
        <f t="shared" si="49"/>
        <v>-6.91977863353907</v>
      </c>
      <c r="L117" s="7"/>
      <c r="M117" s="3">
        <v>-175</v>
      </c>
      <c r="N117" s="8">
        <f t="shared" si="50"/>
        <v>-4.495139353507475</v>
      </c>
      <c r="O117" s="8">
        <f t="shared" si="51"/>
        <v>-3.9134544331597296</v>
      </c>
      <c r="P117" s="8">
        <f t="shared" si="52"/>
        <v>-2.810738332686984</v>
      </c>
      <c r="Q117" s="8">
        <f t="shared" si="53"/>
        <v>-1.8635925955177932</v>
      </c>
      <c r="R117" s="8">
        <f t="shared" si="54"/>
        <v>-1.1914530726393824</v>
      </c>
      <c r="S117" s="8">
        <f t="shared" si="55"/>
        <v>-0.7761252175651718</v>
      </c>
      <c r="T117" s="8">
        <f t="shared" si="56"/>
        <v>-0.6314215929300622</v>
      </c>
      <c r="V117" s="7"/>
      <c r="W117" s="3">
        <v>-175</v>
      </c>
      <c r="X117" s="8">
        <f aca="true" t="shared" si="66" ref="X117:X180">DEGREES(ASIN($J$8*SIN(RADIANS(N39-$M$8))))</f>
        <v>21.668654967770443</v>
      </c>
      <c r="Y117" s="8">
        <f aca="true" t="shared" si="67" ref="Y117:Y180">DEGREES(ASIN($J$8*SIN(RADIANS(O39-$M$8))))</f>
        <v>21.873861445897823</v>
      </c>
      <c r="Z117" s="8">
        <f aca="true" t="shared" si="68" ref="Z117:Z180">DEGREES(ASIN($J$8*SIN(RADIANS(P39-$M$8))))</f>
        <v>22.2577350741232</v>
      </c>
      <c r="AA117" s="8">
        <f aca="true" t="shared" si="69" ref="AA117:AA180">DEGREES(ASIN($J$8*SIN(RADIANS(Q39-$M$8))))</f>
        <v>22.58186877639294</v>
      </c>
      <c r="AB117" s="8">
        <f aca="true" t="shared" si="70" ref="AB117:AB180">DEGREES(ASIN($J$8*SIN(RADIANS(R39-$M$8))))</f>
        <v>22.80861694879145</v>
      </c>
      <c r="AC117" s="8">
        <f aca="true" t="shared" si="71" ref="AC117:AC180">DEGREES(ASIN($J$8*SIN(RADIANS(S39-$M$8))))</f>
        <v>22.94731968106088</v>
      </c>
      <c r="AD117" s="8">
        <f aca="true" t="shared" si="72" ref="AD117:AD180">DEGREES(ASIN($J$8*SIN(RADIANS(T39-$M$8))))</f>
        <v>22.99538582189952</v>
      </c>
      <c r="AF117" s="7"/>
      <c r="AG117" s="3">
        <v>-175</v>
      </c>
      <c r="AH117" s="8">
        <f t="shared" si="58"/>
        <v>-191.80651620396455</v>
      </c>
      <c r="AI117" s="8">
        <f t="shared" si="59"/>
        <v>-192.75962700977632</v>
      </c>
      <c r="AJ117" s="8">
        <f t="shared" si="60"/>
        <v>-194.57982784865808</v>
      </c>
      <c r="AK117" s="8">
        <f t="shared" si="61"/>
        <v>-196.1587325364462</v>
      </c>
      <c r="AL117" s="8">
        <f t="shared" si="62"/>
        <v>-197.28883011797626</v>
      </c>
      <c r="AM117" s="8">
        <f t="shared" si="63"/>
        <v>-197.99144857285634</v>
      </c>
      <c r="AN117" s="8">
        <f t="shared" si="64"/>
        <v>-198.23705543329632</v>
      </c>
      <c r="AP117" s="7"/>
      <c r="AQ117" s="3">
        <v>-175</v>
      </c>
      <c r="AR117" s="8">
        <f aca="true" t="shared" si="73" ref="AR117:AR180">IF(N39=$M$8,1-$J$8,IF(ABS(N39-$M$8)=180,1+$J$8,SIN(RADIANS($M$8-AH117))/SIN(RADIANS($M$8-N39))))</f>
        <v>1.1865564166291145</v>
      </c>
      <c r="AS117" s="8">
        <f aca="true" t="shared" si="74" ref="AS117:AS180">IF(O39=$M$8,1-$J$8,IF(ABS(O39-$M$8)=180,1+$J$8,SIN(RADIANS($M$8-AI117))/SIN(RADIANS($M$8-O39))))</f>
        <v>1.1803864302245968</v>
      </c>
      <c r="AT117" s="8">
        <f aca="true" t="shared" si="75" ref="AT117:AT180">IF(P39=$M$8,1-$J$8,IF(ABS(P39-$M$8)=180,1+$J$8,SIN(RADIANS($M$8-AJ117))/SIN(RADIANS($M$8-P39))))</f>
        <v>1.168451487423574</v>
      </c>
      <c r="AU117" s="8">
        <f aca="true" t="shared" si="76" ref="AU117:AU180">IF(Q39=$M$8,1-$J$8,IF(ABS(Q39-$M$8)=180,1+$J$8,SIN(RADIANS($M$8-AK117))/SIN(RADIANS($M$8-Q39))))</f>
        <v>1.1579411962607882</v>
      </c>
      <c r="AV117" s="8">
        <f aca="true" t="shared" si="77" ref="AV117:AV180">IF(R39=$M$8,1-$J$8,IF(ABS(R39-$M$8)=180,1+$J$8,SIN(RADIANS($M$8-AL117))/SIN(RADIANS($M$8-R39))))</f>
        <v>1.1503310126340993</v>
      </c>
      <c r="AW117" s="8">
        <f aca="true" t="shared" si="78" ref="AW117:AW180">IF(S39=$M$8,1-$J$8,IF(ABS(S39-$M$8)=180,1+$J$8,SIN(RADIANS($M$8-AM117))/SIN(RADIANS($M$8-S39))))</f>
        <v>1.1455634998131</v>
      </c>
      <c r="AX117" s="8">
        <f aca="true" t="shared" si="79" ref="AX117:AX180">IF(T39=$M$8,1-$J$8,IF(ABS(T39-$M$8)=180,1+$J$8,SIN(RADIANS($M$8-AN117))/SIN(RADIANS($M$8-T39))))</f>
        <v>1.1438905447546168</v>
      </c>
    </row>
    <row r="118" spans="2:50" ht="12.75">
      <c r="B118" s="7"/>
      <c r="C118" s="3">
        <v>-170</v>
      </c>
      <c r="D118" s="8">
        <f t="shared" si="43"/>
        <v>-6.259609191541422</v>
      </c>
      <c r="E118" s="8">
        <f t="shared" si="44"/>
        <v>-6.3255631435217134</v>
      </c>
      <c r="F118" s="8">
        <f t="shared" si="45"/>
        <v>-6.452787342428556</v>
      </c>
      <c r="G118" s="8">
        <f t="shared" si="46"/>
        <v>-6.564176975955576</v>
      </c>
      <c r="H118" s="8">
        <f t="shared" si="47"/>
        <v>-6.6442878124734746</v>
      </c>
      <c r="I118" s="8">
        <f t="shared" si="48"/>
        <v>-6.694188092796172</v>
      </c>
      <c r="J118" s="8">
        <f t="shared" si="49"/>
        <v>-6.7116401464435205</v>
      </c>
      <c r="L118" s="7"/>
      <c r="M118" s="3">
        <v>-170</v>
      </c>
      <c r="N118" s="8">
        <f t="shared" si="50"/>
        <v>-4.623815671217195</v>
      </c>
      <c r="O118" s="8">
        <f t="shared" si="51"/>
        <v>-4.029871058587979</v>
      </c>
      <c r="P118" s="8">
        <f t="shared" si="52"/>
        <v>-2.893480916319885</v>
      </c>
      <c r="Q118" s="8">
        <f t="shared" si="53"/>
        <v>-1.911616519245384</v>
      </c>
      <c r="R118" s="8">
        <f t="shared" si="54"/>
        <v>-1.214817495448621</v>
      </c>
      <c r="S118" s="8">
        <f t="shared" si="55"/>
        <v>-0.7853119122387568</v>
      </c>
      <c r="T118" s="8">
        <f t="shared" si="56"/>
        <v>-0.6359792143912562</v>
      </c>
      <c r="V118" s="7"/>
      <c r="W118" s="3">
        <v>-170</v>
      </c>
      <c r="X118" s="8">
        <f t="shared" si="66"/>
        <v>18.74698517903456</v>
      </c>
      <c r="Y118" s="8">
        <f t="shared" si="67"/>
        <v>19.21454789908808</v>
      </c>
      <c r="Z118" s="8">
        <f t="shared" si="68"/>
        <v>20.092511527815688</v>
      </c>
      <c r="AA118" s="8">
        <f t="shared" si="69"/>
        <v>20.833254464367432</v>
      </c>
      <c r="AB118" s="8">
        <f t="shared" si="70"/>
        <v>21.34854395998532</v>
      </c>
      <c r="AC118" s="8">
        <f t="shared" si="71"/>
        <v>21.661683096070913</v>
      </c>
      <c r="AD118" s="8">
        <f t="shared" si="72"/>
        <v>21.769728999348782</v>
      </c>
      <c r="AF118" s="7"/>
      <c r="AG118" s="3">
        <v>-170</v>
      </c>
      <c r="AH118" s="8">
        <f t="shared" si="58"/>
        <v>-179.3245940383104</v>
      </c>
      <c r="AI118" s="8">
        <f t="shared" si="59"/>
        <v>-181.21403558365</v>
      </c>
      <c r="AJ118" s="8">
        <f t="shared" si="60"/>
        <v>-184.85874040829748</v>
      </c>
      <c r="AK118" s="8">
        <f t="shared" si="61"/>
        <v>-188.04981834960108</v>
      </c>
      <c r="AL118" s="8">
        <f t="shared" si="62"/>
        <v>-190.34482476247013</v>
      </c>
      <c r="AM118" s="8">
        <f t="shared" si="63"/>
        <v>-191.77436249197527</v>
      </c>
      <c r="AN118" s="8">
        <f t="shared" si="64"/>
        <v>-192.27432700088974</v>
      </c>
      <c r="AP118" s="7"/>
      <c r="AQ118" s="3">
        <v>-170</v>
      </c>
      <c r="AR118" s="8">
        <f t="shared" si="73"/>
        <v>1.261921167934232</v>
      </c>
      <c r="AS118" s="8">
        <f t="shared" si="74"/>
        <v>1.2511950424566955</v>
      </c>
      <c r="AT118" s="8">
        <f t="shared" si="75"/>
        <v>1.2297976564307764</v>
      </c>
      <c r="AU118" s="8">
        <f t="shared" si="76"/>
        <v>1.210324784327702</v>
      </c>
      <c r="AV118" s="8">
        <f t="shared" si="77"/>
        <v>1.1959101226867932</v>
      </c>
      <c r="AW118" s="8">
        <f t="shared" si="78"/>
        <v>1.186763597110441</v>
      </c>
      <c r="AX118" s="8">
        <f t="shared" si="79"/>
        <v>1.183534945986507</v>
      </c>
    </row>
    <row r="119" spans="2:50" ht="12.75">
      <c r="B119" s="7">
        <v>1</v>
      </c>
      <c r="C119" s="3">
        <v>-165</v>
      </c>
      <c r="D119" s="8">
        <f t="shared" si="43"/>
        <v>-5.833018008238023</v>
      </c>
      <c r="E119" s="8">
        <f t="shared" si="44"/>
        <v>-5.927353283759496</v>
      </c>
      <c r="F119" s="8">
        <f t="shared" si="45"/>
        <v>-6.1127321538801</v>
      </c>
      <c r="G119" s="8">
        <f t="shared" si="46"/>
        <v>-6.278150477223023</v>
      </c>
      <c r="H119" s="8">
        <f t="shared" si="47"/>
        <v>-6.398504861403447</v>
      </c>
      <c r="I119" s="8">
        <f t="shared" si="48"/>
        <v>-6.473908872235669</v>
      </c>
      <c r="J119" s="8">
        <f t="shared" si="49"/>
        <v>-6.500341716317905</v>
      </c>
      <c r="L119" s="7">
        <v>1</v>
      </c>
      <c r="M119" s="3">
        <v>-165</v>
      </c>
      <c r="N119" s="8">
        <f t="shared" si="50"/>
        <v>-4.607140018175597</v>
      </c>
      <c r="O119" s="8">
        <f t="shared" si="51"/>
        <v>-4.035761390567875</v>
      </c>
      <c r="P119" s="8">
        <f t="shared" si="52"/>
        <v>-2.9162809771968945</v>
      </c>
      <c r="Q119" s="8">
        <f t="shared" si="53"/>
        <v>-1.9275695029298898</v>
      </c>
      <c r="R119" s="8">
        <f t="shared" si="54"/>
        <v>-1.2183089591331928</v>
      </c>
      <c r="S119" s="8">
        <f t="shared" si="55"/>
        <v>-0.7795931283215498</v>
      </c>
      <c r="T119" s="8">
        <f t="shared" si="56"/>
        <v>-0.6269768499554585</v>
      </c>
      <c r="V119" s="7">
        <v>1</v>
      </c>
      <c r="W119" s="3">
        <v>-165</v>
      </c>
      <c r="X119" s="8">
        <f t="shared" si="66"/>
        <v>15.546959699372017</v>
      </c>
      <c r="Y119" s="8">
        <f t="shared" si="67"/>
        <v>16.278284401611835</v>
      </c>
      <c r="Z119" s="8">
        <f t="shared" si="68"/>
        <v>17.677743162343173</v>
      </c>
      <c r="AA119" s="8">
        <f t="shared" si="69"/>
        <v>18.879248805540627</v>
      </c>
      <c r="AB119" s="8">
        <f t="shared" si="70"/>
        <v>19.72190681244381</v>
      </c>
      <c r="AC119" s="8">
        <f t="shared" si="71"/>
        <v>20.235048739042142</v>
      </c>
      <c r="AD119" s="8">
        <f t="shared" si="72"/>
        <v>20.412080168636916</v>
      </c>
      <c r="AF119" s="7">
        <v>1</v>
      </c>
      <c r="AG119" s="3">
        <v>-165</v>
      </c>
      <c r="AH119" s="8">
        <f t="shared" si="58"/>
        <v>-167.10365684792217</v>
      </c>
      <c r="AI119" s="8">
        <f t="shared" si="59"/>
        <v>-169.80616342121428</v>
      </c>
      <c r="AJ119" s="8">
        <f t="shared" si="60"/>
        <v>-175.1168768556215</v>
      </c>
      <c r="AK119" s="8">
        <f t="shared" si="61"/>
        <v>-179.85576274646144</v>
      </c>
      <c r="AL119" s="8">
        <f t="shared" si="62"/>
        <v>-183.30366187617864</v>
      </c>
      <c r="AM119" s="8">
        <f t="shared" si="63"/>
        <v>-185.46382766570116</v>
      </c>
      <c r="AN119" s="8">
        <f t="shared" si="64"/>
        <v>-186.2210728689209</v>
      </c>
      <c r="AP119" s="7">
        <v>1</v>
      </c>
      <c r="AQ119" s="3">
        <v>-165</v>
      </c>
      <c r="AR119" s="8">
        <f t="shared" si="73"/>
        <v>1.3248816372358576</v>
      </c>
      <c r="AS119" s="8">
        <f t="shared" si="74"/>
        <v>1.3119489204371824</v>
      </c>
      <c r="AT119" s="8">
        <f t="shared" si="75"/>
        <v>1.284877087934688</v>
      </c>
      <c r="AU119" s="8">
        <f t="shared" si="76"/>
        <v>1.258931541302123</v>
      </c>
      <c r="AV119" s="8">
        <f t="shared" si="77"/>
        <v>1.239039400740958</v>
      </c>
      <c r="AW119" s="8">
        <f t="shared" si="78"/>
        <v>1.2261572967442278</v>
      </c>
      <c r="AX119" s="8">
        <f t="shared" si="79"/>
        <v>1.2215669257039923</v>
      </c>
    </row>
    <row r="120" spans="2:50" ht="12.75">
      <c r="B120" s="7"/>
      <c r="C120" s="3">
        <v>-160</v>
      </c>
      <c r="D120" s="8">
        <f t="shared" si="43"/>
        <v>-5.427891405649369</v>
      </c>
      <c r="E120" s="8">
        <f t="shared" si="44"/>
        <v>-5.54424628828159</v>
      </c>
      <c r="F120" s="8">
        <f t="shared" si="45"/>
        <v>-5.778420063438678</v>
      </c>
      <c r="G120" s="8">
        <f t="shared" si="46"/>
        <v>-5.992873349843358</v>
      </c>
      <c r="H120" s="8">
        <f t="shared" si="47"/>
        <v>-6.151592169228925</v>
      </c>
      <c r="I120" s="8">
        <f t="shared" si="48"/>
        <v>-6.251954462044424</v>
      </c>
      <c r="J120" s="8">
        <f t="shared" si="49"/>
        <v>-6.287275267923694</v>
      </c>
      <c r="L120" s="7"/>
      <c r="M120" s="3">
        <v>-160</v>
      </c>
      <c r="N120" s="8">
        <f t="shared" si="50"/>
        <v>-4.465245300028952</v>
      </c>
      <c r="O120" s="8">
        <f t="shared" si="51"/>
        <v>-3.9413903300226742</v>
      </c>
      <c r="P120" s="8">
        <f t="shared" si="52"/>
        <v>-2.880193542195872</v>
      </c>
      <c r="Q120" s="8">
        <f t="shared" si="53"/>
        <v>-1.9105422142067476</v>
      </c>
      <c r="R120" s="8">
        <f t="shared" si="54"/>
        <v>-1.2010119840286682</v>
      </c>
      <c r="S120" s="8">
        <f t="shared" si="55"/>
        <v>-0.7582176411416081</v>
      </c>
      <c r="T120" s="8">
        <f t="shared" si="56"/>
        <v>-0.6037242073504214</v>
      </c>
      <c r="V120" s="7"/>
      <c r="W120" s="3">
        <v>-160</v>
      </c>
      <c r="X120" s="8">
        <f t="shared" si="66"/>
        <v>12.283360904185653</v>
      </c>
      <c r="Y120" s="8">
        <f t="shared" si="67"/>
        <v>13.239031456774251</v>
      </c>
      <c r="Z120" s="8">
        <f t="shared" si="68"/>
        <v>15.118284146420969</v>
      </c>
      <c r="AA120" s="8">
        <f t="shared" si="69"/>
        <v>16.778849913662757</v>
      </c>
      <c r="AB120" s="8">
        <f t="shared" si="70"/>
        <v>17.964235846564208</v>
      </c>
      <c r="AC120" s="8">
        <f t="shared" si="71"/>
        <v>18.692196753999973</v>
      </c>
      <c r="AD120" s="8">
        <f t="shared" si="72"/>
        <v>18.94410690353294</v>
      </c>
      <c r="AF120" s="7"/>
      <c r="AG120" s="3">
        <v>-160</v>
      </c>
      <c r="AH120" s="8">
        <f t="shared" si="58"/>
        <v>-155.49763459952035</v>
      </c>
      <c r="AI120" s="8">
        <f t="shared" si="59"/>
        <v>-158.83095644980352</v>
      </c>
      <c r="AJ120" s="8">
        <f t="shared" si="60"/>
        <v>-165.53954094437682</v>
      </c>
      <c r="AK120" s="8">
        <f t="shared" si="61"/>
        <v>-171.68317505122604</v>
      </c>
      <c r="AL120" s="8">
        <f t="shared" si="62"/>
        <v>-176.23013429127215</v>
      </c>
      <c r="AM120" s="8">
        <f t="shared" si="63"/>
        <v>-179.10530219156425</v>
      </c>
      <c r="AN120" s="8">
        <f t="shared" si="64"/>
        <v>-180.1171687445058</v>
      </c>
      <c r="AP120" s="7"/>
      <c r="AQ120" s="3">
        <v>-160</v>
      </c>
      <c r="AR120" s="8">
        <f t="shared" si="73"/>
        <v>1.3736409644096264</v>
      </c>
      <c r="AS120" s="8">
        <f t="shared" si="74"/>
        <v>1.3607893103018094</v>
      </c>
      <c r="AT120" s="8">
        <f t="shared" si="75"/>
        <v>1.3321002214520135</v>
      </c>
      <c r="AU120" s="8">
        <f t="shared" si="76"/>
        <v>1.3026286526886937</v>
      </c>
      <c r="AV120" s="8">
        <f t="shared" si="77"/>
        <v>1.2789305878079213</v>
      </c>
      <c r="AW120" s="8">
        <f t="shared" si="78"/>
        <v>1.263149510830582</v>
      </c>
      <c r="AX120" s="8">
        <f t="shared" si="79"/>
        <v>1.2574528213586171</v>
      </c>
    </row>
    <row r="121" spans="2:50" ht="12.75">
      <c r="B121" s="7"/>
      <c r="C121" s="3">
        <v>-155</v>
      </c>
      <c r="D121" s="8">
        <f t="shared" si="43"/>
        <v>-5.05105370993682</v>
      </c>
      <c r="E121" s="8">
        <f t="shared" si="44"/>
        <v>-5.182726637748257</v>
      </c>
      <c r="F121" s="8">
        <f t="shared" si="45"/>
        <v>-5.454771706965402</v>
      </c>
      <c r="G121" s="8">
        <f t="shared" si="46"/>
        <v>-5.711523472334576</v>
      </c>
      <c r="H121" s="8">
        <f t="shared" si="47"/>
        <v>-5.905599987256727</v>
      </c>
      <c r="I121" s="8">
        <f t="shared" si="48"/>
        <v>-6.029804723166833</v>
      </c>
      <c r="J121" s="8">
        <f t="shared" si="49"/>
        <v>-6.073750058099998</v>
      </c>
      <c r="L121" s="7"/>
      <c r="M121" s="3">
        <v>-155</v>
      </c>
      <c r="N121" s="8">
        <f t="shared" si="50"/>
        <v>-4.23218445376594</v>
      </c>
      <c r="O121" s="8">
        <f t="shared" si="51"/>
        <v>-3.7681889625770433</v>
      </c>
      <c r="P121" s="8">
        <f t="shared" si="52"/>
        <v>-2.7918233560495445</v>
      </c>
      <c r="Q121" s="8">
        <f t="shared" si="53"/>
        <v>-1.8618650378658215</v>
      </c>
      <c r="R121" s="8">
        <f t="shared" si="54"/>
        <v>-1.1629858230583765</v>
      </c>
      <c r="S121" s="8">
        <f t="shared" si="55"/>
        <v>-0.7209705393367066</v>
      </c>
      <c r="T121" s="8">
        <f t="shared" si="56"/>
        <v>-0.5659593570295323</v>
      </c>
      <c r="V121" s="7"/>
      <c r="W121" s="3">
        <v>-155</v>
      </c>
      <c r="X121" s="8">
        <f t="shared" si="66"/>
        <v>9.107549113865726</v>
      </c>
      <c r="Y121" s="8">
        <f t="shared" si="67"/>
        <v>10.229700992063602</v>
      </c>
      <c r="Z121" s="8">
        <f t="shared" si="68"/>
        <v>12.505316374916491</v>
      </c>
      <c r="AA121" s="8">
        <f t="shared" si="69"/>
        <v>14.587939907551688</v>
      </c>
      <c r="AB121" s="8">
        <f t="shared" si="70"/>
        <v>16.11073030175617</v>
      </c>
      <c r="AC121" s="8">
        <f t="shared" si="71"/>
        <v>17.0581991415335</v>
      </c>
      <c r="AD121" s="8">
        <f t="shared" si="72"/>
        <v>17.38786923738689</v>
      </c>
      <c r="AF121" s="7"/>
      <c r="AG121" s="3">
        <v>-155</v>
      </c>
      <c r="AH121" s="8">
        <f t="shared" si="58"/>
        <v>-144.70202983663825</v>
      </c>
      <c r="AI121" s="8">
        <f t="shared" si="59"/>
        <v>-148.4741813565013</v>
      </c>
      <c r="AJ121" s="8">
        <f t="shared" si="60"/>
        <v>-156.26769850824468</v>
      </c>
      <c r="AK121" s="8">
        <f t="shared" si="61"/>
        <v>-163.62309477733808</v>
      </c>
      <c r="AL121" s="8">
        <f t="shared" si="62"/>
        <v>-169.18297738116158</v>
      </c>
      <c r="AM121" s="8">
        <f t="shared" si="63"/>
        <v>-172.7411809627546</v>
      </c>
      <c r="AN121" s="8">
        <f t="shared" si="64"/>
        <v>-174.00012207323422</v>
      </c>
      <c r="AP121" s="7"/>
      <c r="AQ121" s="3">
        <v>-155</v>
      </c>
      <c r="AR121" s="8">
        <f t="shared" si="73"/>
        <v>1.4086350006309798</v>
      </c>
      <c r="AS121" s="8">
        <f t="shared" si="74"/>
        <v>1.3975768337672538</v>
      </c>
      <c r="AT121" s="8">
        <f t="shared" si="75"/>
        <v>1.3707561750210804</v>
      </c>
      <c r="AU121" s="8">
        <f t="shared" si="76"/>
        <v>1.3406746477873055</v>
      </c>
      <c r="AV121" s="8">
        <f t="shared" si="77"/>
        <v>1.3149824162890347</v>
      </c>
      <c r="AW121" s="8">
        <f t="shared" si="78"/>
        <v>1.297254877254136</v>
      </c>
      <c r="AX121" s="8">
        <f t="shared" si="79"/>
        <v>1.2907488616229512</v>
      </c>
    </row>
    <row r="122" spans="2:50" ht="12.75">
      <c r="B122" s="7">
        <v>2</v>
      </c>
      <c r="C122" s="3">
        <v>-150</v>
      </c>
      <c r="D122" s="8">
        <f t="shared" si="43"/>
        <v>-4.70463237007899</v>
      </c>
      <c r="E122" s="8">
        <f t="shared" si="44"/>
        <v>-4.845706374905491</v>
      </c>
      <c r="F122" s="8">
        <f t="shared" si="45"/>
        <v>-5.144965739562001</v>
      </c>
      <c r="G122" s="8">
        <f t="shared" si="46"/>
        <v>-5.436559006540117</v>
      </c>
      <c r="H122" s="8">
        <f t="shared" si="47"/>
        <v>-5.662259379643458</v>
      </c>
      <c r="I122" s="8">
        <f t="shared" si="48"/>
        <v>-5.8087618983465035</v>
      </c>
      <c r="J122" s="8">
        <f t="shared" si="49"/>
        <v>-5.86093273346992</v>
      </c>
      <c r="L122" s="7">
        <v>2</v>
      </c>
      <c r="M122" s="3">
        <v>-150</v>
      </c>
      <c r="N122" s="8">
        <f t="shared" si="50"/>
        <v>-3.942972615134078</v>
      </c>
      <c r="O122" s="8">
        <f t="shared" si="51"/>
        <v>-3.540765395952574</v>
      </c>
      <c r="P122" s="8">
        <f t="shared" si="52"/>
        <v>-2.6610273598925787</v>
      </c>
      <c r="Q122" s="8">
        <f t="shared" si="53"/>
        <v>-1.7846201549536191</v>
      </c>
      <c r="R122" s="8">
        <f t="shared" si="54"/>
        <v>-1.1051575170572414</v>
      </c>
      <c r="S122" s="8">
        <f t="shared" si="55"/>
        <v>-0.6681418047700447</v>
      </c>
      <c r="T122" s="8">
        <f t="shared" si="56"/>
        <v>-0.5138297936276608</v>
      </c>
      <c r="V122" s="7">
        <v>2</v>
      </c>
      <c r="W122" s="3">
        <v>-150</v>
      </c>
      <c r="X122" s="8">
        <f t="shared" si="66"/>
        <v>6.105747618822871</v>
      </c>
      <c r="Y122" s="8">
        <f t="shared" si="67"/>
        <v>7.335719998063089</v>
      </c>
      <c r="Z122" s="8">
        <f t="shared" si="68"/>
        <v>9.90913614872378</v>
      </c>
      <c r="AA122" s="8">
        <f t="shared" si="69"/>
        <v>12.355005635873326</v>
      </c>
      <c r="AB122" s="8">
        <f t="shared" si="70"/>
        <v>14.193949841735947</v>
      </c>
      <c r="AC122" s="8">
        <f t="shared" si="71"/>
        <v>15.356987408550667</v>
      </c>
      <c r="AD122" s="8">
        <f t="shared" si="72"/>
        <v>15.764626396340047</v>
      </c>
      <c r="AF122" s="7">
        <v>2</v>
      </c>
      <c r="AG122" s="3">
        <v>-150</v>
      </c>
      <c r="AH122" s="8">
        <f t="shared" si="58"/>
        <v>-134.77778948307787</v>
      </c>
      <c r="AI122" s="8">
        <f t="shared" si="59"/>
        <v>-138.81926202086123</v>
      </c>
      <c r="AJ122" s="8">
        <f t="shared" si="60"/>
        <v>-147.39241130815347</v>
      </c>
      <c r="AK122" s="8">
        <f t="shared" si="61"/>
        <v>-155.7459430742922</v>
      </c>
      <c r="AL122" s="8">
        <f t="shared" si="62"/>
        <v>-162.21178248096692</v>
      </c>
      <c r="AM122" s="8">
        <f t="shared" si="63"/>
        <v>-166.40877048582738</v>
      </c>
      <c r="AN122" s="8">
        <f t="shared" si="64"/>
        <v>-167.9033548189497</v>
      </c>
      <c r="AP122" s="7">
        <v>2</v>
      </c>
      <c r="AQ122" s="3">
        <v>-150</v>
      </c>
      <c r="AR122" s="8">
        <f t="shared" si="73"/>
        <v>1.4315763367664924</v>
      </c>
      <c r="AS122" s="8">
        <f t="shared" si="74"/>
        <v>1.4233206086459649</v>
      </c>
      <c r="AT122" s="8">
        <f t="shared" si="75"/>
        <v>1.4008779384337628</v>
      </c>
      <c r="AU122" s="8">
        <f t="shared" si="76"/>
        <v>1.372716315205204</v>
      </c>
      <c r="AV122" s="8">
        <f t="shared" si="77"/>
        <v>1.3467967044359817</v>
      </c>
      <c r="AW122" s="8">
        <f t="shared" si="78"/>
        <v>1.3281129331289703</v>
      </c>
      <c r="AX122" s="8">
        <f t="shared" si="79"/>
        <v>1.3211151189288908</v>
      </c>
    </row>
    <row r="123" spans="2:50" ht="12.75">
      <c r="B123" s="7"/>
      <c r="C123" s="3">
        <v>-145</v>
      </c>
      <c r="D123" s="8">
        <f t="shared" si="43"/>
        <v>-4.387629624470998</v>
      </c>
      <c r="E123" s="8">
        <f t="shared" si="44"/>
        <v>-4.5334298074777735</v>
      </c>
      <c r="F123" s="8">
        <f t="shared" si="45"/>
        <v>-4.85059417394613</v>
      </c>
      <c r="G123" s="8">
        <f t="shared" si="46"/>
        <v>-5.169671395263092</v>
      </c>
      <c r="H123" s="8">
        <f t="shared" si="47"/>
        <v>-5.422922985533146</v>
      </c>
      <c r="I123" s="8">
        <f t="shared" si="48"/>
        <v>-5.589903309813655</v>
      </c>
      <c r="J123" s="8">
        <f t="shared" si="49"/>
        <v>-5.649805116605902</v>
      </c>
      <c r="L123" s="7"/>
      <c r="M123" s="3">
        <v>-145</v>
      </c>
      <c r="N123" s="8">
        <f t="shared" si="50"/>
        <v>-3.626229544759504</v>
      </c>
      <c r="O123" s="8">
        <f t="shared" si="51"/>
        <v>-3.281286582816859</v>
      </c>
      <c r="P123" s="8">
        <f t="shared" si="52"/>
        <v>-2.4986175508580875</v>
      </c>
      <c r="Q123" s="8">
        <f t="shared" si="53"/>
        <v>-1.6829766350716633</v>
      </c>
      <c r="R123" s="8">
        <f t="shared" si="54"/>
        <v>-1.0291241772771909</v>
      </c>
      <c r="S123" s="8">
        <f t="shared" si="55"/>
        <v>-0.6004463438634762</v>
      </c>
      <c r="T123" s="8">
        <f t="shared" si="56"/>
        <v>-0.4478355336634387</v>
      </c>
      <c r="V123" s="7"/>
      <c r="W123" s="3">
        <v>-145</v>
      </c>
      <c r="X123" s="8">
        <f t="shared" si="66"/>
        <v>3.31449275422474</v>
      </c>
      <c r="Y123" s="8">
        <f t="shared" si="67"/>
        <v>4.6021869895382155</v>
      </c>
      <c r="Z123" s="8">
        <f t="shared" si="68"/>
        <v>7.37816511144904</v>
      </c>
      <c r="AA123" s="8">
        <f t="shared" si="69"/>
        <v>10.118988500197863</v>
      </c>
      <c r="AB123" s="8">
        <f t="shared" si="70"/>
        <v>12.242261096029726</v>
      </c>
      <c r="AC123" s="8">
        <f t="shared" si="71"/>
        <v>13.610267729619686</v>
      </c>
      <c r="AD123" s="8">
        <f t="shared" si="72"/>
        <v>14.093901570563185</v>
      </c>
      <c r="AF123" s="7"/>
      <c r="AG123" s="3">
        <v>-145</v>
      </c>
      <c r="AH123" s="8">
        <f t="shared" si="58"/>
        <v>-125.69632977437925</v>
      </c>
      <c r="AI123" s="8">
        <f t="shared" si="59"/>
        <v>-129.87319734364087</v>
      </c>
      <c r="AJ123" s="8">
        <f t="shared" si="60"/>
        <v>-138.95928714892955</v>
      </c>
      <c r="AK123" s="8">
        <f t="shared" si="61"/>
        <v>-148.10017620904136</v>
      </c>
      <c r="AL123" s="8">
        <f t="shared" si="62"/>
        <v>-155.35529984776662</v>
      </c>
      <c r="AM123" s="8">
        <f t="shared" si="63"/>
        <v>-160.13893376926615</v>
      </c>
      <c r="AN123" s="8">
        <f t="shared" si="64"/>
        <v>-161.85499412646806</v>
      </c>
      <c r="AP123" s="7"/>
      <c r="AQ123" s="3">
        <v>-145</v>
      </c>
      <c r="AR123" s="8">
        <f t="shared" si="73"/>
        <v>1.4445975976318481</v>
      </c>
      <c r="AS123" s="8">
        <f t="shared" si="74"/>
        <v>1.4395647373499232</v>
      </c>
      <c r="AT123" s="8">
        <f t="shared" si="75"/>
        <v>1.4230076664821332</v>
      </c>
      <c r="AU123" s="8">
        <f t="shared" si="76"/>
        <v>1.3987299000905509</v>
      </c>
      <c r="AV123" s="8">
        <f t="shared" si="77"/>
        <v>1.3741686011816514</v>
      </c>
      <c r="AW123" s="8">
        <f t="shared" si="78"/>
        <v>1.3554892354511667</v>
      </c>
      <c r="AX123" s="8">
        <f t="shared" si="79"/>
        <v>1.3483183582562417</v>
      </c>
    </row>
    <row r="124" spans="2:50" ht="12.75">
      <c r="B124" s="7"/>
      <c r="C124" s="3">
        <v>-140</v>
      </c>
      <c r="D124" s="8">
        <f t="shared" si="43"/>
        <v>-4.097369662105929</v>
      </c>
      <c r="E124" s="8">
        <f t="shared" si="44"/>
        <v>-4.24447398157303</v>
      </c>
      <c r="F124" s="8">
        <f t="shared" si="45"/>
        <v>-4.571997669164431</v>
      </c>
      <c r="G124" s="8">
        <f t="shared" si="46"/>
        <v>-4.9118365957491665</v>
      </c>
      <c r="H124" s="8">
        <f t="shared" si="47"/>
        <v>-5.188550250365061</v>
      </c>
      <c r="I124" s="8">
        <f t="shared" si="48"/>
        <v>-5.3740576287528</v>
      </c>
      <c r="J124" s="8">
        <f t="shared" si="49"/>
        <v>-5.441140404841974</v>
      </c>
      <c r="L124" s="7"/>
      <c r="M124" s="3">
        <v>-140</v>
      </c>
      <c r="N124" s="8">
        <f t="shared" si="50"/>
        <v>-3.3022044363444585</v>
      </c>
      <c r="O124" s="8">
        <f t="shared" si="51"/>
        <v>-3.0070188117731256</v>
      </c>
      <c r="P124" s="8">
        <f t="shared" si="52"/>
        <v>-2.3147012709208847</v>
      </c>
      <c r="Q124" s="8">
        <f t="shared" si="53"/>
        <v>-1.5615396586806276</v>
      </c>
      <c r="R124" s="8">
        <f t="shared" si="54"/>
        <v>-0.9369163725434181</v>
      </c>
      <c r="S124" s="8">
        <f t="shared" si="55"/>
        <v>-0.5189146113794811</v>
      </c>
      <c r="T124" s="8">
        <f t="shared" si="56"/>
        <v>-0.3687473063638013</v>
      </c>
      <c r="V124" s="7"/>
      <c r="W124" s="3">
        <v>-140</v>
      </c>
      <c r="X124" s="8">
        <f t="shared" si="66"/>
        <v>0.7388736450497939</v>
      </c>
      <c r="Y124" s="8">
        <f t="shared" si="67"/>
        <v>2.045609625248309</v>
      </c>
      <c r="Z124" s="8">
        <f t="shared" si="68"/>
        <v>4.941799852225138</v>
      </c>
      <c r="AA124" s="8">
        <f t="shared" si="69"/>
        <v>7.9089313042784894</v>
      </c>
      <c r="AB124" s="8">
        <f t="shared" si="70"/>
        <v>10.279046272511259</v>
      </c>
      <c r="AC124" s="8">
        <f t="shared" si="71"/>
        <v>11.836824883052271</v>
      </c>
      <c r="AD124" s="8">
        <f t="shared" si="72"/>
        <v>12.392845954872932</v>
      </c>
      <c r="AF124" s="7"/>
      <c r="AG124" s="3">
        <v>-140</v>
      </c>
      <c r="AH124" s="8">
        <f t="shared" si="58"/>
        <v>-117.38099437180695</v>
      </c>
      <c r="AI124" s="8">
        <f t="shared" si="59"/>
        <v>-121.5952226986115</v>
      </c>
      <c r="AJ124" s="8">
        <f t="shared" si="60"/>
        <v>-130.97808519338577</v>
      </c>
      <c r="AK124" s="8">
        <f t="shared" si="61"/>
        <v>-140.71375329716656</v>
      </c>
      <c r="AL124" s="8">
        <f t="shared" si="62"/>
        <v>-148.6410155687323</v>
      </c>
      <c r="AM124" s="8">
        <f t="shared" si="63"/>
        <v>-153.9554104938092</v>
      </c>
      <c r="AN124" s="8">
        <f t="shared" si="64"/>
        <v>-155.87719046777462</v>
      </c>
      <c r="AP124" s="7"/>
      <c r="AQ124" s="3">
        <v>-140</v>
      </c>
      <c r="AR124" s="8">
        <f t="shared" si="73"/>
        <v>1.4497320439181918</v>
      </c>
      <c r="AS124" s="8">
        <f t="shared" si="74"/>
        <v>1.4479447886604213</v>
      </c>
      <c r="AT124" s="8">
        <f t="shared" si="75"/>
        <v>1.4379604819430185</v>
      </c>
      <c r="AU124" s="8">
        <f t="shared" si="76"/>
        <v>1.4189346742287636</v>
      </c>
      <c r="AV124" s="8">
        <f t="shared" si="77"/>
        <v>1.3970584778178212</v>
      </c>
      <c r="AW124" s="8">
        <f t="shared" si="78"/>
        <v>1.3792649984546703</v>
      </c>
      <c r="AX124" s="8">
        <f t="shared" si="79"/>
        <v>1.3722254393036997</v>
      </c>
    </row>
    <row r="125" spans="2:50" ht="12.75">
      <c r="B125" s="7">
        <v>3</v>
      </c>
      <c r="C125" s="3">
        <v>-135</v>
      </c>
      <c r="D125" s="8">
        <f t="shared" si="43"/>
        <v>-3.830510843345441</v>
      </c>
      <c r="E125" s="8">
        <f t="shared" si="44"/>
        <v>-3.9765533828025514</v>
      </c>
      <c r="F125" s="8">
        <f t="shared" si="45"/>
        <v>-4.308638327714928</v>
      </c>
      <c r="G125" s="8">
        <f t="shared" si="46"/>
        <v>-4.66342377357391</v>
      </c>
      <c r="H125" s="8">
        <f t="shared" si="47"/>
        <v>-4.95972678612459</v>
      </c>
      <c r="I125" s="8">
        <f t="shared" si="48"/>
        <v>-5.161801497379189</v>
      </c>
      <c r="J125" s="8">
        <f t="shared" si="49"/>
        <v>-5.235495836813217</v>
      </c>
      <c r="L125" s="7">
        <v>3</v>
      </c>
      <c r="M125" s="3">
        <v>-135</v>
      </c>
      <c r="N125" s="8">
        <f t="shared" si="50"/>
        <v>-2.9837519329119524</v>
      </c>
      <c r="O125" s="8">
        <f t="shared" si="51"/>
        <v>-2.7301046889189777</v>
      </c>
      <c r="P125" s="8">
        <f t="shared" si="52"/>
        <v>-2.1177993582468515</v>
      </c>
      <c r="Q125" s="8">
        <f t="shared" si="53"/>
        <v>-1.4248360687422197</v>
      </c>
      <c r="R125" s="8">
        <f t="shared" si="54"/>
        <v>-0.8307689261616379</v>
      </c>
      <c r="S125" s="8">
        <f t="shared" si="55"/>
        <v>-0.4247739539387994</v>
      </c>
      <c r="T125" s="8">
        <f t="shared" si="56"/>
        <v>-0.2775143223047993</v>
      </c>
      <c r="V125" s="7">
        <v>3</v>
      </c>
      <c r="W125" s="3">
        <v>-135</v>
      </c>
      <c r="X125" s="8">
        <f t="shared" si="66"/>
        <v>-1.6330373405601784</v>
      </c>
      <c r="Y125" s="8">
        <f t="shared" si="67"/>
        <v>-0.33520976113106565</v>
      </c>
      <c r="Z125" s="8">
        <f t="shared" si="68"/>
        <v>2.6147843714291708</v>
      </c>
      <c r="AA125" s="8">
        <f t="shared" si="69"/>
        <v>5.744829048703992</v>
      </c>
      <c r="AB125" s="8">
        <f t="shared" si="70"/>
        <v>8.322548430571562</v>
      </c>
      <c r="AC125" s="8">
        <f t="shared" si="71"/>
        <v>10.052188838449664</v>
      </c>
      <c r="AD125" s="8">
        <f t="shared" si="72"/>
        <v>10.675892017698994</v>
      </c>
      <c r="AF125" s="7">
        <v>3</v>
      </c>
      <c r="AG125" s="3">
        <v>-135</v>
      </c>
      <c r="AH125" s="8">
        <f t="shared" si="58"/>
        <v>-109.7360523513957</v>
      </c>
      <c r="AI125" s="8">
        <f t="shared" si="59"/>
        <v>-113.91986292152832</v>
      </c>
      <c r="AJ125" s="8">
        <f t="shared" si="60"/>
        <v>-123.43339581318514</v>
      </c>
      <c r="AK125" s="8">
        <f t="shared" si="61"/>
        <v>-133.59725015337852</v>
      </c>
      <c r="AL125" s="8">
        <f t="shared" si="62"/>
        <v>-142.08570619146147</v>
      </c>
      <c r="AM125" s="8">
        <f t="shared" si="63"/>
        <v>-147.8747202420681</v>
      </c>
      <c r="AN125" s="8">
        <f t="shared" si="64"/>
        <v>-149.98590755385527</v>
      </c>
      <c r="AP125" s="7">
        <v>3</v>
      </c>
      <c r="AQ125" s="3">
        <v>-135</v>
      </c>
      <c r="AR125" s="8">
        <f t="shared" si="73"/>
        <v>1.448690567806159</v>
      </c>
      <c r="AS125" s="8">
        <f t="shared" si="74"/>
        <v>1.44994485293586</v>
      </c>
      <c r="AT125" s="8">
        <f t="shared" si="75"/>
        <v>1.4466403548102462</v>
      </c>
      <c r="AU125" s="8">
        <f t="shared" si="76"/>
        <v>1.4337033672663375</v>
      </c>
      <c r="AV125" s="8">
        <f t="shared" si="77"/>
        <v>1.41555423109643</v>
      </c>
      <c r="AW125" s="8">
        <f t="shared" si="78"/>
        <v>1.3994189849970224</v>
      </c>
      <c r="AX125" s="8">
        <f t="shared" si="79"/>
        <v>1.3927899290699925</v>
      </c>
    </row>
    <row r="126" spans="2:50" ht="12.75">
      <c r="B126" s="7"/>
      <c r="C126" s="3">
        <v>-130</v>
      </c>
      <c r="D126" s="8">
        <f t="shared" si="43"/>
        <v>-3.58364030202542</v>
      </c>
      <c r="E126" s="8">
        <f t="shared" si="44"/>
        <v>-3.727062123050594</v>
      </c>
      <c r="F126" s="8">
        <f t="shared" si="45"/>
        <v>-4.05942707329791</v>
      </c>
      <c r="G126" s="8">
        <f t="shared" si="46"/>
        <v>-4.424325343473434</v>
      </c>
      <c r="H126" s="8">
        <f t="shared" si="47"/>
        <v>-4.736705439509219</v>
      </c>
      <c r="I126" s="8">
        <f t="shared" si="48"/>
        <v>-4.953471412959583</v>
      </c>
      <c r="J126" s="8">
        <f t="shared" si="49"/>
        <v>-5.033218274224557</v>
      </c>
      <c r="L126" s="7"/>
      <c r="M126" s="3">
        <v>-130</v>
      </c>
      <c r="N126" s="8">
        <f t="shared" si="50"/>
        <v>-2.6782399983586194</v>
      </c>
      <c r="O126" s="8">
        <f t="shared" si="51"/>
        <v>-2.4584027013553533</v>
      </c>
      <c r="P126" s="8">
        <f t="shared" si="52"/>
        <v>-1.9145824261851137</v>
      </c>
      <c r="Q126" s="8">
        <f t="shared" si="53"/>
        <v>-1.2769792798732007</v>
      </c>
      <c r="R126" s="8">
        <f t="shared" si="54"/>
        <v>-0.7129301372938756</v>
      </c>
      <c r="S126" s="8">
        <f t="shared" si="55"/>
        <v>-0.319337296802428</v>
      </c>
      <c r="T126" s="8">
        <f t="shared" si="56"/>
        <v>-0.17517431880425377</v>
      </c>
      <c r="V126" s="7"/>
      <c r="W126" s="3">
        <v>-130</v>
      </c>
      <c r="X126" s="8">
        <f t="shared" si="66"/>
        <v>-3.8207306983387417</v>
      </c>
      <c r="Y126" s="8">
        <f t="shared" si="67"/>
        <v>-2.551073735496669</v>
      </c>
      <c r="Z126" s="8">
        <f t="shared" si="68"/>
        <v>0.4015832561223349</v>
      </c>
      <c r="AA126" s="8">
        <f t="shared" si="69"/>
        <v>3.639097835022592</v>
      </c>
      <c r="AB126" s="8">
        <f t="shared" si="70"/>
        <v>6.38616978103328</v>
      </c>
      <c r="AC126" s="8">
        <f t="shared" si="71"/>
        <v>8.268596434372288</v>
      </c>
      <c r="AD126" s="8">
        <f t="shared" si="72"/>
        <v>8.954651735408099</v>
      </c>
      <c r="AF126" s="7"/>
      <c r="AG126" s="3">
        <v>-130</v>
      </c>
      <c r="AH126" s="8">
        <f t="shared" si="58"/>
        <v>-102.66373229952211</v>
      </c>
      <c r="AI126" s="8">
        <f t="shared" si="59"/>
        <v>-106.77246481693366</v>
      </c>
      <c r="AJ126" s="8">
        <f t="shared" si="60"/>
        <v>-116.29401927055706</v>
      </c>
      <c r="AK126" s="8">
        <f t="shared" si="61"/>
        <v>-126.74758468689805</v>
      </c>
      <c r="AL126" s="8">
        <f t="shared" si="62"/>
        <v>-135.69661524026895</v>
      </c>
      <c r="AM126" s="8">
        <f t="shared" si="63"/>
        <v>-141.90650295064432</v>
      </c>
      <c r="AN126" s="8">
        <f t="shared" si="64"/>
        <v>-144.19108224059346</v>
      </c>
      <c r="AP126" s="7"/>
      <c r="AQ126" s="3">
        <v>-130</v>
      </c>
      <c r="AR126" s="8">
        <f t="shared" si="73"/>
        <v>1.4428165091893876</v>
      </c>
      <c r="AS126" s="8">
        <f t="shared" si="74"/>
        <v>1.4468022722025564</v>
      </c>
      <c r="AT126" s="8">
        <f t="shared" si="75"/>
        <v>1.449920851236983</v>
      </c>
      <c r="AU126" s="8">
        <f t="shared" si="76"/>
        <v>1.4434848979292656</v>
      </c>
      <c r="AV126" s="8">
        <f t="shared" si="77"/>
        <v>1.429831605370272</v>
      </c>
      <c r="AW126" s="8">
        <f t="shared" si="78"/>
        <v>1.4160054929712784</v>
      </c>
      <c r="AX126" s="8">
        <f t="shared" si="79"/>
        <v>1.4100348220268115</v>
      </c>
    </row>
    <row r="127" spans="2:50" ht="12.75">
      <c r="B127" s="7"/>
      <c r="C127" s="3">
        <v>-125</v>
      </c>
      <c r="D127" s="8">
        <f t="shared" si="43"/>
        <v>-3.353572877926132</v>
      </c>
      <c r="E127" s="8">
        <f t="shared" si="44"/>
        <v>-3.493394380416017</v>
      </c>
      <c r="F127" s="8">
        <f t="shared" si="45"/>
        <v>-3.822974501654129</v>
      </c>
      <c r="G127" s="8">
        <f t="shared" si="46"/>
        <v>-4.194083342234645</v>
      </c>
      <c r="H127" s="8">
        <f t="shared" si="47"/>
        <v>-4.519457685830409</v>
      </c>
      <c r="I127" s="8">
        <f t="shared" si="48"/>
        <v>-4.74918531918498</v>
      </c>
      <c r="J127" s="8">
        <f t="shared" si="49"/>
        <v>-4.834458549472904</v>
      </c>
      <c r="L127" s="7"/>
      <c r="M127" s="3">
        <v>-125</v>
      </c>
      <c r="N127" s="8">
        <f t="shared" si="50"/>
        <v>-2.389364484639465</v>
      </c>
      <c r="O127" s="8">
        <f t="shared" si="51"/>
        <v>-2.1965962663219347</v>
      </c>
      <c r="P127" s="8">
        <f t="shared" si="52"/>
        <v>-1.7099827080631278</v>
      </c>
      <c r="Q127" s="8">
        <f t="shared" si="53"/>
        <v>-1.1214998044340974</v>
      </c>
      <c r="R127" s="8">
        <f t="shared" si="54"/>
        <v>-0.585523417074269</v>
      </c>
      <c r="S127" s="8">
        <f t="shared" si="55"/>
        <v>-0.20391007908492864</v>
      </c>
      <c r="T127" s="8">
        <f t="shared" si="56"/>
        <v>-0.06277494624110522</v>
      </c>
      <c r="V127" s="7"/>
      <c r="W127" s="3">
        <v>-125</v>
      </c>
      <c r="X127" s="8">
        <f t="shared" si="66"/>
        <v>-5.845774953583946</v>
      </c>
      <c r="Y127" s="8">
        <f t="shared" si="67"/>
        <v>-4.617081542567105</v>
      </c>
      <c r="Z127" s="8">
        <f t="shared" si="68"/>
        <v>-1.699963740614251</v>
      </c>
      <c r="AA127" s="8">
        <f t="shared" si="69"/>
        <v>1.59822008526746</v>
      </c>
      <c r="AB127" s="8">
        <f t="shared" si="70"/>
        <v>4.479039565073877</v>
      </c>
      <c r="AC127" s="8">
        <f t="shared" si="71"/>
        <v>6.495164539098173</v>
      </c>
      <c r="AD127" s="8">
        <f t="shared" si="72"/>
        <v>7.237999334049659</v>
      </c>
      <c r="AF127" s="7"/>
      <c r="AG127" s="3">
        <v>-125</v>
      </c>
      <c r="AH127" s="8">
        <f aca="true" t="shared" si="80" ref="AH127:AH158">N49-X127</f>
        <v>-96.0727860973543</v>
      </c>
      <c r="AI127" s="8">
        <f aca="true" t="shared" si="81" ref="AI127:AN127">O49-Y127</f>
        <v>-100.07837708627846</v>
      </c>
      <c r="AJ127" s="8">
        <f t="shared" si="81"/>
        <v>-109.52015206545538</v>
      </c>
      <c r="AK127" s="8">
        <f t="shared" si="81"/>
        <v>-120.1516372180838</v>
      </c>
      <c r="AL127" s="8">
        <f t="shared" si="81"/>
        <v>-129.4729255430222</v>
      </c>
      <c r="AM127" s="8">
        <f t="shared" si="81"/>
        <v>-136.05413745739506</v>
      </c>
      <c r="AN127" s="8">
        <f t="shared" si="81"/>
        <v>-138.49703555786766</v>
      </c>
      <c r="AP127" s="7"/>
      <c r="AQ127" s="3">
        <v>-125</v>
      </c>
      <c r="AR127" s="8">
        <f t="shared" si="73"/>
        <v>1.433121858151332</v>
      </c>
      <c r="AS127" s="8">
        <f t="shared" si="74"/>
        <v>1.4394968127109011</v>
      </c>
      <c r="AT127" s="8">
        <f t="shared" si="75"/>
        <v>1.44858098251016</v>
      </c>
      <c r="AU127" s="8">
        <f t="shared" si="76"/>
        <v>1.4487458339120605</v>
      </c>
      <c r="AV127" s="8">
        <f t="shared" si="77"/>
        <v>1.4401177944213663</v>
      </c>
      <c r="AW127" s="8">
        <f t="shared" si="78"/>
        <v>1.4291316442475464</v>
      </c>
      <c r="AX127" s="8">
        <f t="shared" si="79"/>
        <v>1.42403392997888</v>
      </c>
    </row>
    <row r="128" spans="2:50" ht="12.75">
      <c r="B128">
        <v>4</v>
      </c>
      <c r="C128" s="3">
        <v>-120</v>
      </c>
      <c r="D128" s="8">
        <f t="shared" si="43"/>
        <v>-3.1374717250804713</v>
      </c>
      <c r="E128" s="8">
        <f t="shared" si="44"/>
        <v>-3.2731106585488625</v>
      </c>
      <c r="F128" s="8">
        <f t="shared" si="45"/>
        <v>-3.5977654222101707</v>
      </c>
      <c r="G128" s="8">
        <f t="shared" si="46"/>
        <v>-3.971998496105246</v>
      </c>
      <c r="H128" s="8">
        <f t="shared" si="47"/>
        <v>-4.3077266210593415</v>
      </c>
      <c r="I128" s="8">
        <f t="shared" si="48"/>
        <v>-4.548868879177099</v>
      </c>
      <c r="J128" s="8">
        <f t="shared" si="49"/>
        <v>-4.639190606462809</v>
      </c>
      <c r="L128">
        <v>4</v>
      </c>
      <c r="M128" s="3">
        <v>-120</v>
      </c>
      <c r="N128" s="8">
        <f t="shared" si="50"/>
        <v>-2.118538568579361</v>
      </c>
      <c r="O128" s="8">
        <f t="shared" si="51"/>
        <v>-1.9471936445763727</v>
      </c>
      <c r="P128" s="8">
        <f t="shared" si="52"/>
        <v>-1.507478075411967</v>
      </c>
      <c r="Q128" s="8">
        <f t="shared" si="53"/>
        <v>-0.961300839151232</v>
      </c>
      <c r="R128" s="8">
        <f t="shared" si="54"/>
        <v>-0.450461859171068</v>
      </c>
      <c r="S128" s="8">
        <f t="shared" si="55"/>
        <v>-0.07972051955611333</v>
      </c>
      <c r="T128" s="8">
        <f t="shared" si="56"/>
        <v>0.0586885094645165</v>
      </c>
      <c r="V128">
        <v>4</v>
      </c>
      <c r="W128" s="3">
        <v>-120</v>
      </c>
      <c r="X128" s="8">
        <f t="shared" si="66"/>
        <v>-7.728942827200822</v>
      </c>
      <c r="Y128" s="8">
        <f t="shared" si="67"/>
        <v>-6.549449721427193</v>
      </c>
      <c r="Z128" s="8">
        <f t="shared" si="68"/>
        <v>-3.695889245155465</v>
      </c>
      <c r="AA128" s="8">
        <f t="shared" si="69"/>
        <v>-0.3757038843289567</v>
      </c>
      <c r="AB128" s="8">
        <f t="shared" si="70"/>
        <v>2.6067016018746187</v>
      </c>
      <c r="AC128" s="8">
        <f t="shared" si="71"/>
        <v>4.738193987967126</v>
      </c>
      <c r="AD128" s="8">
        <f t="shared" si="72"/>
        <v>5.5322764176092</v>
      </c>
      <c r="AF128">
        <v>4</v>
      </c>
      <c r="AG128" s="3">
        <v>-120</v>
      </c>
      <c r="AH128" s="8">
        <f t="shared" si="80"/>
        <v>-89.88194409437035</v>
      </c>
      <c r="AI128" s="8">
        <f aca="true" t="shared" si="82" ref="AI128:AI159">O50-Y128</f>
        <v>-93.76771330706765</v>
      </c>
      <c r="AJ128" s="8">
        <f aca="true" t="shared" si="83" ref="AJ128:AJ159">P50-Z128</f>
        <v>-103.06838718537273</v>
      </c>
      <c r="AK128" s="8">
        <f aca="true" t="shared" si="84" ref="AK128:AK159">Q50-AA128</f>
        <v>-113.78937502957037</v>
      </c>
      <c r="AL128" s="8">
        <f aca="true" t="shared" si="85" ref="AL128:AL159">R50-AB128</f>
        <v>-123.40727734142557</v>
      </c>
      <c r="AM128" s="8">
        <f aca="true" t="shared" si="86" ref="AM128:AM159">S50-AC128</f>
        <v>-130.31549416762647</v>
      </c>
      <c r="AN128" s="8">
        <f aca="true" t="shared" si="87" ref="AN128:AN159">T50-AD128</f>
        <v>-132.90302105352788</v>
      </c>
      <c r="AP128">
        <v>4</v>
      </c>
      <c r="AQ128" s="3">
        <v>-120</v>
      </c>
      <c r="AR128" s="8">
        <f t="shared" si="73"/>
        <v>1.4203491002443656</v>
      </c>
      <c r="AS128" s="8">
        <f t="shared" si="74"/>
        <v>1.428778459740655</v>
      </c>
      <c r="AT128" s="8">
        <f t="shared" si="75"/>
        <v>1.443279445267851</v>
      </c>
      <c r="AU128" s="8">
        <f t="shared" si="76"/>
        <v>1.4499307240128612</v>
      </c>
      <c r="AV128" s="8">
        <f t="shared" si="77"/>
        <v>1.4466611190637966</v>
      </c>
      <c r="AW128" s="8">
        <f t="shared" si="78"/>
        <v>1.43893621226547</v>
      </c>
      <c r="AX128" s="8">
        <f t="shared" si="79"/>
        <v>1.4348938555922162</v>
      </c>
    </row>
    <row r="129" spans="3:50" ht="12.75">
      <c r="C129" s="3">
        <v>-115</v>
      </c>
      <c r="D129" s="8">
        <f t="shared" si="43"/>
        <v>-2.9328731850640426</v>
      </c>
      <c r="E129" s="8">
        <f t="shared" si="44"/>
        <v>-3.064008878385123</v>
      </c>
      <c r="F129" s="8">
        <f t="shared" si="45"/>
        <v>-3.3822709458949722</v>
      </c>
      <c r="G129" s="8">
        <f t="shared" si="46"/>
        <v>-3.7572170093022854</v>
      </c>
      <c r="H129" s="8">
        <f t="shared" si="47"/>
        <v>-4.101075848762663</v>
      </c>
      <c r="I129" s="8">
        <f t="shared" si="48"/>
        <v>-4.3522824520574614</v>
      </c>
      <c r="J129" s="8">
        <f t="shared" si="49"/>
        <v>-4.447232098823035</v>
      </c>
      <c r="M129" s="3">
        <v>-115</v>
      </c>
      <c r="N129" s="8">
        <f t="shared" si="50"/>
        <v>-1.8658486146547446</v>
      </c>
      <c r="O129" s="8">
        <f t="shared" si="51"/>
        <v>-1.711300761233489</v>
      </c>
      <c r="P129" s="8">
        <f t="shared" si="52"/>
        <v>-1.3094181510487368</v>
      </c>
      <c r="Q129" s="8">
        <f t="shared" si="53"/>
        <v>-0.7986941855285937</v>
      </c>
      <c r="R129" s="8">
        <f t="shared" si="54"/>
        <v>-0.3094082204331314</v>
      </c>
      <c r="S129" s="8">
        <f t="shared" si="55"/>
        <v>0.05212629703417707</v>
      </c>
      <c r="T129" s="8">
        <f t="shared" si="56"/>
        <v>0.1883175579694517</v>
      </c>
      <c r="W129" s="3">
        <v>-115</v>
      </c>
      <c r="X129" s="8">
        <f t="shared" si="66"/>
        <v>-9.488875463050281</v>
      </c>
      <c r="Y129" s="8">
        <f t="shared" si="67"/>
        <v>-8.363750580105489</v>
      </c>
      <c r="Z129" s="8">
        <f t="shared" si="68"/>
        <v>-5.594162346936693</v>
      </c>
      <c r="AA129" s="8">
        <f t="shared" si="69"/>
        <v>-2.283626349932786</v>
      </c>
      <c r="AB129" s="8">
        <f t="shared" si="70"/>
        <v>0.7718165478206501</v>
      </c>
      <c r="AC129" s="8">
        <f t="shared" si="71"/>
        <v>3.001537423380318</v>
      </c>
      <c r="AD129" s="8">
        <f t="shared" si="72"/>
        <v>3.8415650320290324</v>
      </c>
      <c r="AG129" s="3">
        <v>-115</v>
      </c>
      <c r="AH129" s="8">
        <f t="shared" si="80"/>
        <v>-84.02062767563044</v>
      </c>
      <c r="AI129" s="8">
        <f t="shared" si="82"/>
        <v>-87.77738856104034</v>
      </c>
      <c r="AJ129" s="8">
        <f t="shared" si="83"/>
        <v>-96.89492518475136</v>
      </c>
      <c r="AK129" s="8">
        <f t="shared" si="84"/>
        <v>-107.63633867389316</v>
      </c>
      <c r="AL129" s="8">
        <f t="shared" si="85"/>
        <v>-117.48716879856623</v>
      </c>
      <c r="AM129" s="8">
        <f t="shared" si="86"/>
        <v>-124.6837078758708</v>
      </c>
      <c r="AN129" s="8">
        <f t="shared" si="87"/>
        <v>-127.40381488883345</v>
      </c>
      <c r="AQ129" s="3">
        <v>-115</v>
      </c>
      <c r="AR129" s="8">
        <f t="shared" si="73"/>
        <v>1.4050328831157692</v>
      </c>
      <c r="AS129" s="8">
        <f t="shared" si="74"/>
        <v>1.4152075189698856</v>
      </c>
      <c r="AT129" s="8">
        <f t="shared" si="75"/>
        <v>1.4345519821652686</v>
      </c>
      <c r="AU129" s="8">
        <f t="shared" si="76"/>
        <v>1.4474382142278268</v>
      </c>
      <c r="AV129" s="8">
        <f t="shared" si="77"/>
        <v>1.4497076148152128</v>
      </c>
      <c r="AW129" s="8">
        <f t="shared" si="78"/>
        <v>1.4455712384581132</v>
      </c>
      <c r="AX129" s="8">
        <f t="shared" si="79"/>
        <v>1.4427377380258344</v>
      </c>
    </row>
    <row r="130" spans="3:50" ht="12.75">
      <c r="C130" s="3">
        <v>-110</v>
      </c>
      <c r="D130" s="8">
        <f t="shared" si="43"/>
        <v>-2.737666124256589</v>
      </c>
      <c r="E130" s="8">
        <f t="shared" si="44"/>
        <v>-2.86414203506059</v>
      </c>
      <c r="F130" s="8">
        <f t="shared" si="45"/>
        <v>-3.1750149305990925</v>
      </c>
      <c r="G130" s="8">
        <f t="shared" si="46"/>
        <v>-3.548795471560335</v>
      </c>
      <c r="H130" s="8">
        <f t="shared" si="47"/>
        <v>-3.8989312040189863</v>
      </c>
      <c r="I130" s="8">
        <f t="shared" si="48"/>
        <v>-4.15904597562215</v>
      </c>
      <c r="J130" s="8">
        <f t="shared" si="49"/>
        <v>-4.25826392500386</v>
      </c>
      <c r="M130" s="3">
        <v>-110</v>
      </c>
      <c r="N130" s="8">
        <f t="shared" si="50"/>
        <v>-1.6306713090414398</v>
      </c>
      <c r="O130" s="8">
        <f t="shared" si="51"/>
        <v>-1.4891708469967093</v>
      </c>
      <c r="P130" s="8">
        <f t="shared" si="52"/>
        <v>-1.1173255198615908</v>
      </c>
      <c r="Q130" s="8">
        <f t="shared" si="53"/>
        <v>-0.6354794341663175</v>
      </c>
      <c r="R130" s="8">
        <f t="shared" si="54"/>
        <v>-0.16376963579604858</v>
      </c>
      <c r="S130" s="8">
        <f t="shared" si="55"/>
        <v>0.19067289314851585</v>
      </c>
      <c r="T130" s="8">
        <f t="shared" si="56"/>
        <v>0.32533798600923186</v>
      </c>
      <c r="W130" s="3">
        <v>-110</v>
      </c>
      <c r="X130" s="8">
        <f t="shared" si="66"/>
        <v>-11.141580987836484</v>
      </c>
      <c r="Y130" s="8">
        <f t="shared" si="67"/>
        <v>-10.074016676588357</v>
      </c>
      <c r="Z130" s="8">
        <f t="shared" si="68"/>
        <v>-7.403390003622644</v>
      </c>
      <c r="AA130" s="8">
        <f t="shared" si="69"/>
        <v>-4.128478511012104</v>
      </c>
      <c r="AB130" s="8">
        <f t="shared" si="70"/>
        <v>-1.0251836762660964</v>
      </c>
      <c r="AC130" s="8">
        <f t="shared" si="71"/>
        <v>1.2869821311182397</v>
      </c>
      <c r="AD130" s="8">
        <f t="shared" si="72"/>
        <v>2.1679863390981096</v>
      </c>
      <c r="AG130" s="3">
        <v>-110</v>
      </c>
      <c r="AH130" s="8">
        <f t="shared" si="80"/>
        <v>-78.42835731792007</v>
      </c>
      <c r="AI130" s="8">
        <f t="shared" si="82"/>
        <v>-82.05162526749123</v>
      </c>
      <c r="AJ130" s="8">
        <f t="shared" si="83"/>
        <v>-90.95747770717499</v>
      </c>
      <c r="AK130" s="8">
        <f t="shared" si="84"/>
        <v>-101.66550143777297</v>
      </c>
      <c r="AL130" s="8">
        <f t="shared" si="85"/>
        <v>-111.69615130107421</v>
      </c>
      <c r="AM130" s="8">
        <f t="shared" si="86"/>
        <v>-119.14789060200954</v>
      </c>
      <c r="AN130" s="8">
        <f t="shared" si="87"/>
        <v>-121.99027547776683</v>
      </c>
      <c r="AQ130" s="3">
        <v>-110</v>
      </c>
      <c r="AR130" s="8">
        <f t="shared" si="73"/>
        <v>1.3875522401035993</v>
      </c>
      <c r="AS130" s="8">
        <f t="shared" si="74"/>
        <v>1.3991943637795403</v>
      </c>
      <c r="AT130" s="8">
        <f t="shared" si="75"/>
        <v>1.4228207934822377</v>
      </c>
      <c r="AU130" s="8">
        <f t="shared" si="76"/>
        <v>1.4416088797910875</v>
      </c>
      <c r="AV130" s="8">
        <f t="shared" si="77"/>
        <v>1.4494840988708744</v>
      </c>
      <c r="AW130" s="8">
        <f t="shared" si="78"/>
        <v>1.4491868775692662</v>
      </c>
      <c r="AX130" s="8">
        <f t="shared" si="79"/>
        <v>1.4476913135921239</v>
      </c>
    </row>
    <row r="131" spans="2:50" ht="12.75">
      <c r="B131">
        <v>5</v>
      </c>
      <c r="C131" s="3">
        <v>-105</v>
      </c>
      <c r="D131" s="8">
        <f t="shared" si="43"/>
        <v>-2.5500535537058426</v>
      </c>
      <c r="E131" s="8">
        <f t="shared" si="44"/>
        <v>-2.6718088149590273</v>
      </c>
      <c r="F131" s="8">
        <f t="shared" si="45"/>
        <v>-2.974609658395454</v>
      </c>
      <c r="G131" s="8">
        <f t="shared" si="46"/>
        <v>-3.3457469770509087</v>
      </c>
      <c r="H131" s="8">
        <f t="shared" si="47"/>
        <v>-3.700614225646529</v>
      </c>
      <c r="I131" s="8">
        <f t="shared" si="48"/>
        <v>-3.9686600274448147</v>
      </c>
      <c r="J131" s="8">
        <f t="shared" si="49"/>
        <v>-4.071846974621719</v>
      </c>
      <c r="L131">
        <v>5</v>
      </c>
      <c r="M131" s="3">
        <v>-105</v>
      </c>
      <c r="N131" s="8">
        <f t="shared" si="50"/>
        <v>-1.4120551518248545</v>
      </c>
      <c r="O131" s="8">
        <f t="shared" si="51"/>
        <v>-1.2805758168650987</v>
      </c>
      <c r="P131" s="8">
        <f t="shared" si="52"/>
        <v>-0.9321462053024988</v>
      </c>
      <c r="Q131" s="8">
        <f t="shared" si="53"/>
        <v>-0.4730405290861873</v>
      </c>
      <c r="R131" s="8">
        <f t="shared" si="54"/>
        <v>-0.01471657830589093</v>
      </c>
      <c r="S131" s="8">
        <f t="shared" si="55"/>
        <v>0.3351160665654889</v>
      </c>
      <c r="T131" s="8">
        <f t="shared" si="56"/>
        <v>0.4691125480006471</v>
      </c>
      <c r="V131">
        <v>5</v>
      </c>
      <c r="W131" s="3">
        <v>-105</v>
      </c>
      <c r="X131" s="8">
        <f t="shared" si="66"/>
        <v>-12.700348459387728</v>
      </c>
      <c r="Y131" s="8">
        <f t="shared" si="67"/>
        <v>-11.692338156492555</v>
      </c>
      <c r="Z131" s="8">
        <f t="shared" si="68"/>
        <v>-9.131972470634675</v>
      </c>
      <c r="AA131" s="8">
        <f t="shared" si="69"/>
        <v>-5.91433330062115</v>
      </c>
      <c r="AB131" s="8">
        <f t="shared" si="70"/>
        <v>-2.78551825828214</v>
      </c>
      <c r="AC131" s="8">
        <f t="shared" si="71"/>
        <v>-0.40538341525516186</v>
      </c>
      <c r="AD131" s="8">
        <f t="shared" si="72"/>
        <v>0.5119955968760531</v>
      </c>
      <c r="AF131">
        <v>5</v>
      </c>
      <c r="AG131" s="3">
        <v>-105</v>
      </c>
      <c r="AH131" s="8">
        <f t="shared" si="80"/>
        <v>-73.053653079841</v>
      </c>
      <c r="AI131" s="8">
        <f t="shared" si="82"/>
        <v>-76.5416843815011</v>
      </c>
      <c r="AJ131" s="8">
        <f t="shared" si="83"/>
        <v>-85.21628956245553</v>
      </c>
      <c r="AK131" s="8">
        <f t="shared" si="84"/>
        <v>-95.84859055183529</v>
      </c>
      <c r="AL131" s="8">
        <f t="shared" si="85"/>
        <v>-106.0147883678097</v>
      </c>
      <c r="AM131" s="8">
        <f t="shared" si="86"/>
        <v>-113.69373494743067</v>
      </c>
      <c r="AN131" s="8">
        <f t="shared" si="87"/>
        <v>-116.64982323446866</v>
      </c>
      <c r="AP131">
        <v>5</v>
      </c>
      <c r="AQ131" s="3">
        <v>-105</v>
      </c>
      <c r="AR131" s="8">
        <f t="shared" si="73"/>
        <v>1.3681717654963828</v>
      </c>
      <c r="AS131" s="8">
        <f t="shared" si="74"/>
        <v>1.38103394702165</v>
      </c>
      <c r="AT131" s="8">
        <f t="shared" si="75"/>
        <v>1.4084090457323282</v>
      </c>
      <c r="AU131" s="8">
        <f t="shared" si="76"/>
        <v>1.4327209909249778</v>
      </c>
      <c r="AV131" s="8">
        <f t="shared" si="77"/>
        <v>1.4461866462845165</v>
      </c>
      <c r="AW131" s="8">
        <f t="shared" si="78"/>
        <v>1.4499193461442363</v>
      </c>
      <c r="AX131" s="8">
        <f t="shared" si="79"/>
        <v>1.449871343023293</v>
      </c>
    </row>
    <row r="132" spans="3:50" ht="12.75">
      <c r="C132" s="3">
        <v>-100</v>
      </c>
      <c r="D132" s="8">
        <f t="shared" si="43"/>
        <v>-2.3685108207497976</v>
      </c>
      <c r="E132" s="8">
        <f t="shared" si="44"/>
        <v>-2.485532690671678</v>
      </c>
      <c r="F132" s="8">
        <f t="shared" si="45"/>
        <v>-2.7797722156719846</v>
      </c>
      <c r="G132" s="8">
        <f t="shared" si="46"/>
        <v>-3.1470724875177156</v>
      </c>
      <c r="H132" s="8">
        <f t="shared" si="47"/>
        <v>-3.5053675793562857</v>
      </c>
      <c r="I132" s="8">
        <f t="shared" si="48"/>
        <v>-3.7805221842704415</v>
      </c>
      <c r="J132" s="8">
        <f t="shared" si="49"/>
        <v>-3.8874350257652783</v>
      </c>
      <c r="M132" s="3">
        <v>-100</v>
      </c>
      <c r="N132" s="8">
        <f t="shared" si="50"/>
        <v>-1.2089479823565672</v>
      </c>
      <c r="O132" s="8">
        <f t="shared" si="51"/>
        <v>-1.0850485418515443</v>
      </c>
      <c r="P132" s="8">
        <f t="shared" si="52"/>
        <v>-0.7544458455042071</v>
      </c>
      <c r="Q132" s="8">
        <f t="shared" si="53"/>
        <v>-0.31244404491207983</v>
      </c>
      <c r="R132" s="8">
        <f t="shared" si="54"/>
        <v>0.13678248269147283</v>
      </c>
      <c r="S132" s="8">
        <f t="shared" si="55"/>
        <v>0.48479942063814463</v>
      </c>
      <c r="T132" s="8">
        <f t="shared" si="56"/>
        <v>0.6191413181601383</v>
      </c>
      <c r="W132" s="3">
        <v>-100</v>
      </c>
      <c r="X132" s="8">
        <f t="shared" si="66"/>
        <v>-14.175842835766197</v>
      </c>
      <c r="Y132" s="8">
        <f t="shared" si="67"/>
        <v>-13.228719295800733</v>
      </c>
      <c r="Z132" s="8">
        <f t="shared" si="68"/>
        <v>-10.787560049691349</v>
      </c>
      <c r="AA132" s="8">
        <f t="shared" si="69"/>
        <v>-7.645761105704938</v>
      </c>
      <c r="AB132" s="8">
        <f t="shared" si="70"/>
        <v>-4.511561982094772</v>
      </c>
      <c r="AC132" s="8">
        <f t="shared" si="71"/>
        <v>-2.076835549490614</v>
      </c>
      <c r="AD132" s="8">
        <f t="shared" si="72"/>
        <v>-1.1273439758878248</v>
      </c>
      <c r="AG132" s="3">
        <v>-100</v>
      </c>
      <c r="AH132" s="8">
        <f t="shared" si="80"/>
        <v>-67.85283688001502</v>
      </c>
      <c r="AI132" s="8">
        <f t="shared" si="82"/>
        <v>-71.20526650864136</v>
      </c>
      <c r="AJ132" s="8">
        <f t="shared" si="83"/>
        <v>-79.63460798286718</v>
      </c>
      <c r="AK132" s="8">
        <f t="shared" si="84"/>
        <v>-90.15698567825127</v>
      </c>
      <c r="AL132" s="8">
        <f t="shared" si="85"/>
        <v>-100.42138396955242</v>
      </c>
      <c r="AM132" s="8">
        <f t="shared" si="86"/>
        <v>-108.3039827571378</v>
      </c>
      <c r="AN132" s="8">
        <f t="shared" si="87"/>
        <v>-111.36681005384044</v>
      </c>
      <c r="AQ132" s="3">
        <v>-100</v>
      </c>
      <c r="AR132" s="8">
        <f t="shared" si="73"/>
        <v>1.3470730789407535</v>
      </c>
      <c r="AS132" s="8">
        <f t="shared" si="74"/>
        <v>1.3609340398661998</v>
      </c>
      <c r="AT132" s="8">
        <f t="shared" si="75"/>
        <v>1.3915566074274417</v>
      </c>
      <c r="AU132" s="8">
        <f t="shared" si="76"/>
        <v>1.4209912351518441</v>
      </c>
      <c r="AV132" s="8">
        <f t="shared" si="77"/>
        <v>1.439973215903797</v>
      </c>
      <c r="AW132" s="8">
        <f t="shared" si="78"/>
        <v>1.4478815149947195</v>
      </c>
      <c r="AX132" s="8">
        <f t="shared" si="79"/>
        <v>1.4493761310540876</v>
      </c>
    </row>
    <row r="133" spans="3:50" ht="12.75">
      <c r="C133" s="3">
        <v>-95</v>
      </c>
      <c r="D133" s="8">
        <f t="shared" si="43"/>
        <v>-2.1917471057642395</v>
      </c>
      <c r="E133" s="8">
        <f t="shared" si="44"/>
        <v>-2.3040381025616288</v>
      </c>
      <c r="F133" s="8">
        <f t="shared" si="45"/>
        <v>-2.5893297784440477</v>
      </c>
      <c r="G133" s="8">
        <f t="shared" si="46"/>
        <v>-2.9517814562705182</v>
      </c>
      <c r="H133" s="8">
        <f t="shared" si="47"/>
        <v>-3.3123733891028384</v>
      </c>
      <c r="I133" s="8">
        <f t="shared" si="48"/>
        <v>-3.593938408995653</v>
      </c>
      <c r="J133" s="8">
        <f t="shared" si="49"/>
        <v>-3.7043832321462324</v>
      </c>
      <c r="M133" s="3">
        <v>-95</v>
      </c>
      <c r="N133" s="8">
        <f t="shared" si="50"/>
        <v>-1.0203276175303149</v>
      </c>
      <c r="O133" s="8">
        <f t="shared" si="51"/>
        <v>-0.9020365790033253</v>
      </c>
      <c r="P133" s="8">
        <f t="shared" si="52"/>
        <v>-0.5845578752773112</v>
      </c>
      <c r="Q133" s="8">
        <f t="shared" si="53"/>
        <v>-0.15453112794202126</v>
      </c>
      <c r="R133" s="8">
        <f t="shared" si="54"/>
        <v>0.2899167369833401</v>
      </c>
      <c r="S133" s="8">
        <f t="shared" si="55"/>
        <v>0.6391946638213661</v>
      </c>
      <c r="T133" s="8">
        <f t="shared" si="56"/>
        <v>0.7750517349137368</v>
      </c>
      <c r="W133" s="3">
        <v>-95</v>
      </c>
      <c r="X133" s="8">
        <f t="shared" si="66"/>
        <v>-15.576256363062477</v>
      </c>
      <c r="Y133" s="8">
        <f t="shared" si="67"/>
        <v>-14.691055137004312</v>
      </c>
      <c r="Z133" s="8">
        <f t="shared" si="68"/>
        <v>-12.376695797979934</v>
      </c>
      <c r="AA133" s="8">
        <f t="shared" si="69"/>
        <v>-9.32732769271807</v>
      </c>
      <c r="AB133" s="8">
        <f t="shared" si="70"/>
        <v>-6.206421787584999</v>
      </c>
      <c r="AC133" s="8">
        <f t="shared" si="71"/>
        <v>-3.729718271798776</v>
      </c>
      <c r="AD133" s="8">
        <f t="shared" si="72"/>
        <v>-2.7521158975723177</v>
      </c>
      <c r="AG133" s="3">
        <v>-95</v>
      </c>
      <c r="AH133" s="8">
        <f t="shared" si="80"/>
        <v>-62.7889294601521</v>
      </c>
      <c r="AI133" s="8">
        <f t="shared" si="82"/>
        <v>-66.00582955705582</v>
      </c>
      <c r="AJ133" s="8">
        <f t="shared" si="83"/>
        <v>-74.17883403619423</v>
      </c>
      <c r="AK133" s="8">
        <f t="shared" si="84"/>
        <v>-84.56230974464033</v>
      </c>
      <c r="AL133" s="8">
        <f t="shared" si="85"/>
        <v>-94.89250768351873</v>
      </c>
      <c r="AM133" s="8">
        <f t="shared" si="86"/>
        <v>-102.9587513327064</v>
      </c>
      <c r="AN133" s="8">
        <f t="shared" si="87"/>
        <v>-106.1227624505049</v>
      </c>
      <c r="AQ133" s="3">
        <v>-95</v>
      </c>
      <c r="AR133" s="8">
        <f t="shared" si="73"/>
        <v>1.3243786971578517</v>
      </c>
      <c r="AS133" s="8">
        <f t="shared" si="74"/>
        <v>1.3390378008647414</v>
      </c>
      <c r="AT133" s="8">
        <f t="shared" si="75"/>
        <v>1.3724351562544557</v>
      </c>
      <c r="AU133" s="8">
        <f t="shared" si="76"/>
        <v>1.4065783104995861</v>
      </c>
      <c r="AV133" s="8">
        <f t="shared" si="77"/>
        <v>1.4309592498329062</v>
      </c>
      <c r="AW133" s="8">
        <f t="shared" si="78"/>
        <v>1.4431555355487988</v>
      </c>
      <c r="AX133" s="8">
        <f t="shared" si="79"/>
        <v>1.4462776794203032</v>
      </c>
    </row>
    <row r="134" spans="2:50" ht="12.75">
      <c r="B134">
        <v>6</v>
      </c>
      <c r="C134" s="3">
        <v>-90</v>
      </c>
      <c r="D134" s="8">
        <f t="shared" si="43"/>
        <v>-2.018672978185338</v>
      </c>
      <c r="E134" s="8">
        <f t="shared" si="44"/>
        <v>-2.12622823304365</v>
      </c>
      <c r="F134" s="8">
        <f t="shared" si="45"/>
        <v>-2.402219417766603</v>
      </c>
      <c r="G134" s="8">
        <f t="shared" si="46"/>
        <v>-2.7589053053172323</v>
      </c>
      <c r="H134" s="8">
        <f t="shared" si="47"/>
        <v>-3.120765833665812</v>
      </c>
      <c r="I134" s="8">
        <f t="shared" si="48"/>
        <v>-3.408129607038559</v>
      </c>
      <c r="J134" s="8">
        <f t="shared" si="49"/>
        <v>-3.521951984534008</v>
      </c>
      <c r="L134">
        <v>6</v>
      </c>
      <c r="M134" s="3">
        <v>-90</v>
      </c>
      <c r="N134" s="8">
        <f t="shared" si="50"/>
        <v>-0.8452729483689618</v>
      </c>
      <c r="O134" s="8">
        <f t="shared" si="51"/>
        <v>-0.7309970788359742</v>
      </c>
      <c r="P134" s="8">
        <f t="shared" si="52"/>
        <v>-0.4226930014011482</v>
      </c>
      <c r="Q134" s="8">
        <f t="shared" si="53"/>
        <v>1.0713875689894051E-16</v>
      </c>
      <c r="R134" s="8">
        <f t="shared" si="54"/>
        <v>0.44398256486861004</v>
      </c>
      <c r="S134" s="8">
        <f t="shared" si="55"/>
        <v>0.7978733734527739</v>
      </c>
      <c r="T134" s="8">
        <f t="shared" si="56"/>
        <v>0.9365794493848886</v>
      </c>
      <c r="V134">
        <v>6</v>
      </c>
      <c r="W134" s="3">
        <v>-90</v>
      </c>
      <c r="X134" s="8">
        <f t="shared" si="66"/>
        <v>-16.90745397461488</v>
      </c>
      <c r="Y134" s="8">
        <f t="shared" si="67"/>
        <v>-16.085148750337282</v>
      </c>
      <c r="Z134" s="8">
        <f t="shared" si="68"/>
        <v>-13.904561638285651</v>
      </c>
      <c r="AA134" s="8">
        <f t="shared" si="69"/>
        <v>-10.963184964535406</v>
      </c>
      <c r="AB134" s="8">
        <f t="shared" si="70"/>
        <v>-7.873565751675745</v>
      </c>
      <c r="AC134" s="8">
        <f t="shared" si="71"/>
        <v>-5.367177973738326</v>
      </c>
      <c r="AD134" s="8">
        <f t="shared" si="72"/>
        <v>-4.365332911061306</v>
      </c>
      <c r="AF134">
        <v>6</v>
      </c>
      <c r="AG134" s="3">
        <v>-90</v>
      </c>
      <c r="AH134" s="8">
        <f t="shared" si="80"/>
        <v>-57.83072093356219</v>
      </c>
      <c r="AI134" s="8">
        <f t="shared" si="82"/>
        <v>-60.91195201747979</v>
      </c>
      <c r="AJ134" s="8">
        <f t="shared" si="83"/>
        <v>-68.81851705120015</v>
      </c>
      <c r="AK134" s="8">
        <f t="shared" si="84"/>
        <v>-79.0368150354646</v>
      </c>
      <c r="AL134" s="8">
        <f t="shared" si="85"/>
        <v>-89.40335555883846</v>
      </c>
      <c r="AM134" s="8">
        <f t="shared" si="86"/>
        <v>-97.63572125844459</v>
      </c>
      <c r="AN134" s="8">
        <f t="shared" si="87"/>
        <v>-100.89649218076163</v>
      </c>
      <c r="AP134">
        <v>6</v>
      </c>
      <c r="AQ134" s="3">
        <v>-90</v>
      </c>
      <c r="AR134" s="8">
        <f t="shared" si="73"/>
        <v>1.300170352586341</v>
      </c>
      <c r="AS134" s="8">
        <f t="shared" si="74"/>
        <v>1.3154418224674056</v>
      </c>
      <c r="AT134" s="8">
        <f t="shared" si="75"/>
        <v>1.3511620031855145</v>
      </c>
      <c r="AU134" s="8">
        <f t="shared" si="76"/>
        <v>1.389588088062896</v>
      </c>
      <c r="AV134" s="8">
        <f t="shared" si="77"/>
        <v>1.419215292750963</v>
      </c>
      <c r="AW134" s="8">
        <f t="shared" si="78"/>
        <v>1.4357868654471593</v>
      </c>
      <c r="AX134" s="8">
        <f t="shared" si="79"/>
        <v>1.4406149342429202</v>
      </c>
    </row>
    <row r="135" spans="3:50" ht="12.75">
      <c r="C135" s="3">
        <v>-85</v>
      </c>
      <c r="D135" s="8">
        <f t="shared" si="43"/>
        <v>-1.8483747813557276</v>
      </c>
      <c r="E135" s="8">
        <f t="shared" si="44"/>
        <v>-1.951166556504573</v>
      </c>
      <c r="F135" s="8">
        <f t="shared" si="45"/>
        <v>-2.217486187612911</v>
      </c>
      <c r="G135" s="8">
        <f t="shared" si="46"/>
        <v>-2.567506838797049</v>
      </c>
      <c r="H135" s="8">
        <f t="shared" si="47"/>
        <v>-2.929639580335991</v>
      </c>
      <c r="I135" s="8">
        <f t="shared" si="48"/>
        <v>-3.2222337800925427</v>
      </c>
      <c r="J135" s="8">
        <f t="shared" si="49"/>
        <v>-3.3393061658027965</v>
      </c>
      <c r="M135" s="3">
        <v>-85</v>
      </c>
      <c r="N135" s="8">
        <f t="shared" si="50"/>
        <v>-0.6829989318377856</v>
      </c>
      <c r="O135" s="8">
        <f t="shared" si="51"/>
        <v>-0.5714532317754218</v>
      </c>
      <c r="P135" s="8">
        <f t="shared" si="52"/>
        <v>-0.2690189183714222</v>
      </c>
      <c r="Q135" s="8">
        <f t="shared" si="53"/>
        <v>0.15052127190303402</v>
      </c>
      <c r="R135" s="8">
        <f t="shared" si="54"/>
        <v>0.5983284533717395</v>
      </c>
      <c r="S135" s="8">
        <f t="shared" si="55"/>
        <v>0.9604694616746418</v>
      </c>
      <c r="T135" s="8">
        <f t="shared" si="56"/>
        <v>1.1035398025728913</v>
      </c>
      <c r="W135" s="3">
        <v>-85</v>
      </c>
      <c r="X135" s="8">
        <f t="shared" si="66"/>
        <v>-18.173084686873022</v>
      </c>
      <c r="Y135" s="8">
        <f t="shared" si="67"/>
        <v>-17.41472598810178</v>
      </c>
      <c r="Z135" s="8">
        <f t="shared" si="68"/>
        <v>-15.374770689508845</v>
      </c>
      <c r="AA135" s="8">
        <f t="shared" si="69"/>
        <v>-12.556709695618238</v>
      </c>
      <c r="AB135" s="8">
        <f t="shared" si="70"/>
        <v>-9.51647844196084</v>
      </c>
      <c r="AC135" s="8">
        <f t="shared" si="71"/>
        <v>-6.992917204045803</v>
      </c>
      <c r="AD135" s="8">
        <f t="shared" si="72"/>
        <v>-5.970739275528752</v>
      </c>
      <c r="AG135" s="3">
        <v>-85</v>
      </c>
      <c r="AH135" s="8">
        <f t="shared" si="80"/>
        <v>-52.95203696504976</v>
      </c>
      <c r="AI135" s="8">
        <f t="shared" si="82"/>
        <v>-55.89680440739305</v>
      </c>
      <c r="AJ135" s="8">
        <f t="shared" si="83"/>
        <v>-63.52629983938743</v>
      </c>
      <c r="AK135" s="8">
        <f t="shared" si="84"/>
        <v>-73.55365286702336</v>
      </c>
      <c r="AL135" s="8">
        <f t="shared" si="85"/>
        <v>-83.92799172386499</v>
      </c>
      <c r="AM135" s="8">
        <f t="shared" si="86"/>
        <v>-92.31019810189406</v>
      </c>
      <c r="AN135" s="8">
        <f t="shared" si="87"/>
        <v>-95.66407490125667</v>
      </c>
      <c r="AQ135" s="3">
        <v>-85</v>
      </c>
      <c r="AR135" s="8">
        <f t="shared" si="73"/>
        <v>1.2745034501404489</v>
      </c>
      <c r="AS135" s="8">
        <f t="shared" si="74"/>
        <v>1.290210856601309</v>
      </c>
      <c r="AT135" s="8">
        <f t="shared" si="75"/>
        <v>1.3278126458968498</v>
      </c>
      <c r="AU135" s="8">
        <f t="shared" si="76"/>
        <v>1.370079667101467</v>
      </c>
      <c r="AV135" s="8">
        <f t="shared" si="77"/>
        <v>1.404765959239148</v>
      </c>
      <c r="AW135" s="8">
        <f t="shared" si="78"/>
        <v>1.4257791154983899</v>
      </c>
      <c r="AX135" s="8">
        <f t="shared" si="79"/>
        <v>1.4323875791295988</v>
      </c>
    </row>
    <row r="136" spans="3:50" ht="12.75">
      <c r="C136" s="3">
        <v>-80</v>
      </c>
      <c r="D136" s="8">
        <f t="shared" si="43"/>
        <v>-1.6800956817115025</v>
      </c>
      <c r="E136" s="8">
        <f t="shared" si="44"/>
        <v>-1.7780630755489497</v>
      </c>
      <c r="F136" s="8">
        <f t="shared" si="45"/>
        <v>-2.034282008036397</v>
      </c>
      <c r="G136" s="8">
        <f t="shared" si="46"/>
        <v>-2.3766882453953277</v>
      </c>
      <c r="H136" s="8">
        <f t="shared" si="47"/>
        <v>-2.7380557988297975</v>
      </c>
      <c r="I136" s="8">
        <f t="shared" si="48"/>
        <v>-3.0353044517452936</v>
      </c>
      <c r="J136" s="8">
        <f t="shared" si="49"/>
        <v>-3.155510006977835</v>
      </c>
      <c r="M136" s="3">
        <v>-80</v>
      </c>
      <c r="N136" s="8">
        <f t="shared" si="50"/>
        <v>-0.5328697008724369</v>
      </c>
      <c r="O136" s="8">
        <f t="shared" si="51"/>
        <v>-0.4230255524847424</v>
      </c>
      <c r="P136" s="8">
        <f t="shared" si="52"/>
        <v>-0.12371753609543354</v>
      </c>
      <c r="Q136" s="8">
        <f t="shared" si="53"/>
        <v>0.2964107713338625</v>
      </c>
      <c r="R136" s="8">
        <f t="shared" si="54"/>
        <v>0.7522952480312606</v>
      </c>
      <c r="S136" s="8">
        <f t="shared" si="55"/>
        <v>1.1266309667450334</v>
      </c>
      <c r="T136" s="8">
        <f t="shared" si="56"/>
        <v>1.2757881266434603</v>
      </c>
      <c r="W136" s="3">
        <v>-80</v>
      </c>
      <c r="X136" s="8">
        <f t="shared" si="66"/>
        <v>-19.374650100159748</v>
      </c>
      <c r="Y136" s="8">
        <f t="shared" si="67"/>
        <v>-18.681426724868754</v>
      </c>
      <c r="Z136" s="8">
        <f t="shared" si="68"/>
        <v>-16.789167348410913</v>
      </c>
      <c r="AA136" s="8">
        <f t="shared" si="69"/>
        <v>-14.110150376291191</v>
      </c>
      <c r="AB136" s="8">
        <f t="shared" si="70"/>
        <v>-11.138311295307172</v>
      </c>
      <c r="AC136" s="8">
        <f t="shared" si="71"/>
        <v>-8.610946884420128</v>
      </c>
      <c r="AD136" s="8">
        <f t="shared" si="72"/>
        <v>-7.572617478655347</v>
      </c>
      <c r="AG136" s="3">
        <v>-80</v>
      </c>
      <c r="AH136" s="8">
        <f t="shared" si="80"/>
        <v>-48.13119587011199</v>
      </c>
      <c r="AI136" s="8">
        <f t="shared" si="82"/>
        <v>-50.93775496850283</v>
      </c>
      <c r="AJ136" s="8">
        <f t="shared" si="83"/>
        <v>-58.27788669994189</v>
      </c>
      <c r="AK136" s="8">
        <f t="shared" si="84"/>
        <v>-68.08710283975259</v>
      </c>
      <c r="AL136" s="8">
        <f t="shared" si="85"/>
        <v>-78.43952067213428</v>
      </c>
      <c r="AM136" s="8">
        <f t="shared" si="86"/>
        <v>-86.95506731113778</v>
      </c>
      <c r="AN136" s="8">
        <f t="shared" si="87"/>
        <v>-90.39870280556345</v>
      </c>
      <c r="AQ136" s="3">
        <v>-80</v>
      </c>
      <c r="AR136" s="8">
        <f t="shared" si="73"/>
        <v>1.2474189700366312</v>
      </c>
      <c r="AS136" s="8">
        <f t="shared" si="74"/>
        <v>1.2633902841856979</v>
      </c>
      <c r="AT136" s="8">
        <f t="shared" si="75"/>
        <v>1.3024324080801455</v>
      </c>
      <c r="AU136" s="8">
        <f t="shared" si="76"/>
        <v>1.348072126606025</v>
      </c>
      <c r="AV136" s="8">
        <f t="shared" si="77"/>
        <v>1.3875898838498253</v>
      </c>
      <c r="AW136" s="8">
        <f t="shared" si="78"/>
        <v>1.4130892525732377</v>
      </c>
      <c r="AX136" s="8">
        <f t="shared" si="79"/>
        <v>1.4215498639434294</v>
      </c>
    </row>
    <row r="137" spans="2:50" ht="12.75">
      <c r="B137">
        <v>7</v>
      </c>
      <c r="C137" s="3">
        <v>-75</v>
      </c>
      <c r="D137" s="8">
        <f t="shared" si="43"/>
        <v>-1.5132227986753464</v>
      </c>
      <c r="E137" s="8">
        <f t="shared" si="44"/>
        <v>-1.6062654615762266</v>
      </c>
      <c r="F137" s="8">
        <f t="shared" si="45"/>
        <v>-1.8518670348261423</v>
      </c>
      <c r="G137" s="8">
        <f t="shared" si="46"/>
        <v>-2.185600052787125</v>
      </c>
      <c r="H137" s="8">
        <f t="shared" si="47"/>
        <v>-2.5450477405868908</v>
      </c>
      <c r="I137" s="8">
        <f t="shared" si="48"/>
        <v>-2.846306348624176</v>
      </c>
      <c r="J137" s="8">
        <f t="shared" si="49"/>
        <v>-2.969517979260465</v>
      </c>
      <c r="L137">
        <v>7</v>
      </c>
      <c r="M137" s="3">
        <v>-75</v>
      </c>
      <c r="N137" s="8">
        <f t="shared" si="50"/>
        <v>-0.3943981077134918</v>
      </c>
      <c r="O137" s="8">
        <f t="shared" si="51"/>
        <v>-0.2854462947066486</v>
      </c>
      <c r="P137" s="8">
        <f t="shared" si="52"/>
        <v>0.012975046513954515</v>
      </c>
      <c r="Q137" s="8">
        <f t="shared" si="53"/>
        <v>0.4369963266507153</v>
      </c>
      <c r="R137" s="8">
        <f t="shared" si="54"/>
        <v>0.9051506553305132</v>
      </c>
      <c r="S137" s="8">
        <f t="shared" si="55"/>
        <v>1.2959580307153595</v>
      </c>
      <c r="T137" s="8">
        <f t="shared" si="56"/>
        <v>1.4531650270586083</v>
      </c>
      <c r="V137">
        <v>7</v>
      </c>
      <c r="W137" s="3">
        <v>-75</v>
      </c>
      <c r="X137" s="8">
        <f t="shared" si="66"/>
        <v>-20.51153244887138</v>
      </c>
      <c r="Y137" s="8">
        <f t="shared" si="67"/>
        <v>-19.88476577433873</v>
      </c>
      <c r="Z137" s="8">
        <f t="shared" si="68"/>
        <v>-18.147610716436073</v>
      </c>
      <c r="AA137" s="8">
        <f t="shared" si="69"/>
        <v>-15.624246783407475</v>
      </c>
      <c r="AB137" s="8">
        <f t="shared" si="70"/>
        <v>-12.741490869442378</v>
      </c>
      <c r="AC137" s="8">
        <f t="shared" si="71"/>
        <v>-10.22530697327776</v>
      </c>
      <c r="AD137" s="8">
        <f t="shared" si="72"/>
        <v>-9.175574760850594</v>
      </c>
      <c r="AF137">
        <v>7</v>
      </c>
      <c r="AG137" s="3">
        <v>-75</v>
      </c>
      <c r="AH137" s="8">
        <f t="shared" si="80"/>
        <v>-43.350639913536</v>
      </c>
      <c r="AI137" s="8">
        <f t="shared" si="82"/>
        <v>-46.01611586297544</v>
      </c>
      <c r="AJ137" s="8">
        <f t="shared" si="83"/>
        <v>-53.0520826574721</v>
      </c>
      <c r="AK137" s="8">
        <f t="shared" si="84"/>
        <v>-62.61282936413609</v>
      </c>
      <c r="AL137" s="8">
        <f t="shared" si="85"/>
        <v>-72.91024709746742</v>
      </c>
      <c r="AM137" s="8">
        <f t="shared" si="86"/>
        <v>-81.54067048872861</v>
      </c>
      <c r="AN137" s="8">
        <f t="shared" si="87"/>
        <v>-85.07042369992068</v>
      </c>
      <c r="AP137">
        <v>7</v>
      </c>
      <c r="AQ137" s="3">
        <v>-75</v>
      </c>
      <c r="AR137" s="8">
        <f t="shared" si="73"/>
        <v>1.2189537810351148</v>
      </c>
      <c r="AS137" s="8">
        <f t="shared" si="74"/>
        <v>1.235017196346445</v>
      </c>
      <c r="AT137" s="8">
        <f t="shared" si="75"/>
        <v>1.2750476784328717</v>
      </c>
      <c r="AU137" s="8">
        <f t="shared" si="76"/>
        <v>1.3235521517766502</v>
      </c>
      <c r="AV137" s="8">
        <f t="shared" si="77"/>
        <v>1.3676206194545801</v>
      </c>
      <c r="AW137" s="8">
        <f t="shared" si="78"/>
        <v>1.3976228589999828</v>
      </c>
      <c r="AX137" s="8">
        <f t="shared" si="79"/>
        <v>1.4080040415269708</v>
      </c>
    </row>
    <row r="138" spans="3:50" ht="12.75">
      <c r="C138" s="3">
        <v>-70</v>
      </c>
      <c r="D138" s="8">
        <f t="shared" si="43"/>
        <v>-1.3472796303960186</v>
      </c>
      <c r="E138" s="8">
        <f t="shared" si="44"/>
        <v>-1.435254910700271</v>
      </c>
      <c r="F138" s="8">
        <f t="shared" si="45"/>
        <v>-1.6696146462759902</v>
      </c>
      <c r="G138" s="8">
        <f t="shared" si="46"/>
        <v>-1.9934532468500514</v>
      </c>
      <c r="H138" s="8">
        <f t="shared" si="47"/>
        <v>-2.349628276151335</v>
      </c>
      <c r="I138" s="8">
        <f t="shared" si="48"/>
        <v>-2.654109821799537</v>
      </c>
      <c r="J138" s="8">
        <f t="shared" si="49"/>
        <v>-2.780162547163492</v>
      </c>
      <c r="M138" s="3">
        <v>-70</v>
      </c>
      <c r="N138" s="8">
        <f t="shared" si="50"/>
        <v>-0.2672363043185678</v>
      </c>
      <c r="O138" s="8">
        <f t="shared" si="51"/>
        <v>-0.15856185904747208</v>
      </c>
      <c r="P138" s="8">
        <f t="shared" si="52"/>
        <v>0.14074257113206917</v>
      </c>
      <c r="Q138" s="8">
        <f t="shared" si="53"/>
        <v>0.5715061178061127</v>
      </c>
      <c r="R138" s="8">
        <f t="shared" si="54"/>
        <v>1.0560164637949248</v>
      </c>
      <c r="S138" s="8">
        <f t="shared" si="55"/>
        <v>1.4679220112435412</v>
      </c>
      <c r="T138" s="8">
        <f t="shared" si="56"/>
        <v>1.6354202216899518</v>
      </c>
      <c r="W138" s="3">
        <v>-70</v>
      </c>
      <c r="X138" s="8">
        <f t="shared" si="66"/>
        <v>-21.580992538512614</v>
      </c>
      <c r="Y138" s="8">
        <f t="shared" si="67"/>
        <v>-21.022067074833</v>
      </c>
      <c r="Z138" s="8">
        <f t="shared" si="68"/>
        <v>-19.447728700238663</v>
      </c>
      <c r="AA138" s="8">
        <f t="shared" si="69"/>
        <v>-17.09779120063561</v>
      </c>
      <c r="AB138" s="8">
        <f t="shared" si="70"/>
        <v>-14.327240465167062</v>
      </c>
      <c r="AC138" s="8">
        <f t="shared" si="71"/>
        <v>-11.839712479254175</v>
      </c>
      <c r="AD138" s="8">
        <f t="shared" si="72"/>
        <v>-10.784271537839059</v>
      </c>
      <c r="AG138" s="3">
        <v>-70</v>
      </c>
      <c r="AH138" s="8">
        <f t="shared" si="80"/>
        <v>-38.59671832281866</v>
      </c>
      <c r="AI138" s="8">
        <f t="shared" si="82"/>
        <v>-41.11702445427569</v>
      </c>
      <c r="AJ138" s="8">
        <f t="shared" si="83"/>
        <v>-47.83093632242103</v>
      </c>
      <c r="AK138" s="8">
        <f t="shared" si="84"/>
        <v>-57.10822885057931</v>
      </c>
      <c r="AL138" s="8">
        <f t="shared" si="85"/>
        <v>-67.3118918240353</v>
      </c>
      <c r="AM138" s="8">
        <f t="shared" si="86"/>
        <v>-76.03464557666624</v>
      </c>
      <c r="AN138" s="8">
        <f t="shared" si="87"/>
        <v>-79.64579015640439</v>
      </c>
      <c r="AQ138" s="3">
        <v>-70</v>
      </c>
      <c r="AR138" s="8">
        <f t="shared" si="73"/>
        <v>1.1891500318916777</v>
      </c>
      <c r="AS138" s="8">
        <f t="shared" si="74"/>
        <v>1.2051307431287748</v>
      </c>
      <c r="AT138" s="8">
        <f t="shared" si="75"/>
        <v>1.2456773070204212</v>
      </c>
      <c r="AU138" s="8">
        <f t="shared" si="76"/>
        <v>1.2964830173695212</v>
      </c>
      <c r="AV138" s="8">
        <f t="shared" si="77"/>
        <v>1.3447488276586819</v>
      </c>
      <c r="AW138" s="8">
        <f t="shared" si="78"/>
        <v>1.3792293938214781</v>
      </c>
      <c r="AX138" s="8">
        <f t="shared" si="79"/>
        <v>1.3915931307153144</v>
      </c>
    </row>
    <row r="139" spans="3:50" ht="12.75">
      <c r="C139" s="3">
        <v>-65</v>
      </c>
      <c r="D139" s="8">
        <f t="shared" si="43"/>
        <v>-1.1819228441225447</v>
      </c>
      <c r="E139" s="8">
        <f t="shared" si="44"/>
        <v>-1.264646222454625</v>
      </c>
      <c r="F139" s="8">
        <f t="shared" si="45"/>
        <v>-1.4870207293137867</v>
      </c>
      <c r="G139" s="8">
        <f t="shared" si="46"/>
        <v>-1.7995367070008967</v>
      </c>
      <c r="H139" s="8">
        <f t="shared" si="47"/>
        <v>-2.1508024342466605</v>
      </c>
      <c r="I139" s="8">
        <f t="shared" si="48"/>
        <v>-2.4574863623907808</v>
      </c>
      <c r="J139" s="8">
        <f t="shared" si="49"/>
        <v>-2.5861403494226107</v>
      </c>
      <c r="M139" s="3">
        <v>-65</v>
      </c>
      <c r="N139" s="8">
        <f t="shared" si="50"/>
        <v>-0.15115968959818732</v>
      </c>
      <c r="O139" s="8">
        <f t="shared" si="51"/>
        <v>-0.04232577206562661</v>
      </c>
      <c r="P139" s="8">
        <f t="shared" si="52"/>
        <v>0.25917517513239824</v>
      </c>
      <c r="Q139" s="8">
        <f t="shared" si="53"/>
        <v>0.6990269375233905</v>
      </c>
      <c r="R139" s="8">
        <f t="shared" si="54"/>
        <v>1.2037872931769646</v>
      </c>
      <c r="S139" s="8">
        <f t="shared" si="55"/>
        <v>1.6417586978330811</v>
      </c>
      <c r="T139" s="8">
        <f t="shared" si="56"/>
        <v>1.8221052587043387</v>
      </c>
      <c r="W139" s="3">
        <v>-65</v>
      </c>
      <c r="X139" s="8">
        <f t="shared" si="66"/>
        <v>-22.57815480403533</v>
      </c>
      <c r="Y139" s="8">
        <f t="shared" si="67"/>
        <v>-22.088383985603176</v>
      </c>
      <c r="Z139" s="8">
        <f t="shared" si="68"/>
        <v>-20.684641830181608</v>
      </c>
      <c r="AA139" s="8">
        <f t="shared" si="69"/>
        <v>-18.527105781163243</v>
      </c>
      <c r="AB139" s="8">
        <f t="shared" si="70"/>
        <v>-15.894961443913228</v>
      </c>
      <c r="AC139" s="8">
        <f t="shared" si="71"/>
        <v>-13.45706247087972</v>
      </c>
      <c r="AD139" s="8">
        <f t="shared" si="72"/>
        <v>-12.403033236117475</v>
      </c>
      <c r="AG139" s="3">
        <v>-65</v>
      </c>
      <c r="AH139" s="8">
        <f t="shared" si="80"/>
        <v>-33.859595339160244</v>
      </c>
      <c r="AI139" s="8">
        <f t="shared" si="82"/>
        <v>-36.22944556190633</v>
      </c>
      <c r="AJ139" s="8">
        <f t="shared" si="83"/>
        <v>-42.6000059190728</v>
      </c>
      <c r="AK139" s="8">
        <f t="shared" si="84"/>
        <v>-51.552929195010805</v>
      </c>
      <c r="AL139" s="8">
        <f t="shared" si="85"/>
        <v>-61.6159510243987</v>
      </c>
      <c r="AM139" s="8">
        <f t="shared" si="86"/>
        <v>-70.40179838797445</v>
      </c>
      <c r="AN139" s="8">
        <f t="shared" si="87"/>
        <v>-74.08746362520179</v>
      </c>
      <c r="AQ139" s="3">
        <v>-65</v>
      </c>
      <c r="AR139" s="8">
        <f t="shared" si="73"/>
        <v>1.158064022298723</v>
      </c>
      <c r="AS139" s="8">
        <f t="shared" si="74"/>
        <v>1.1737821833668236</v>
      </c>
      <c r="AT139" s="8">
        <f t="shared" si="75"/>
        <v>1.2143446752466145</v>
      </c>
      <c r="AU139" s="8">
        <f t="shared" si="76"/>
        <v>1.2668156604600445</v>
      </c>
      <c r="AV139" s="8">
        <f t="shared" si="77"/>
        <v>1.3188265689988148</v>
      </c>
      <c r="AW139" s="8">
        <f t="shared" si="78"/>
        <v>1.3576977852992242</v>
      </c>
      <c r="AX139" s="8">
        <f t="shared" si="79"/>
        <v>1.3720929902190828</v>
      </c>
    </row>
    <row r="140" spans="2:50" ht="12.75">
      <c r="B140">
        <v>8</v>
      </c>
      <c r="C140" s="3">
        <v>-60</v>
      </c>
      <c r="D140" s="8">
        <f t="shared" si="43"/>
        <v>-1.0169423216157614</v>
      </c>
      <c r="E140" s="8">
        <f t="shared" si="44"/>
        <v>-1.0941912955707331</v>
      </c>
      <c r="F140" s="8">
        <f t="shared" si="45"/>
        <v>-1.3037174760750248</v>
      </c>
      <c r="G140" s="8">
        <f t="shared" si="46"/>
        <v>-1.6032420324911207</v>
      </c>
      <c r="H140" s="8">
        <f t="shared" si="47"/>
        <v>-1.9475889285298262</v>
      </c>
      <c r="I140" s="8">
        <f t="shared" si="48"/>
        <v>-2.2551090515900776</v>
      </c>
      <c r="J140" s="8">
        <f t="shared" si="49"/>
        <v>-2.3859997695903785</v>
      </c>
      <c r="L140">
        <v>8</v>
      </c>
      <c r="M140" s="3">
        <v>-60</v>
      </c>
      <c r="N140" s="8">
        <f t="shared" si="50"/>
        <v>-0.0460452448369552</v>
      </c>
      <c r="O140" s="8">
        <f t="shared" si="51"/>
        <v>0.06321662173343101</v>
      </c>
      <c r="P140" s="8">
        <f t="shared" si="52"/>
        <v>0.36776848507382</v>
      </c>
      <c r="Q140" s="8">
        <f t="shared" si="53"/>
        <v>0.8184725799324002</v>
      </c>
      <c r="R140" s="8">
        <f t="shared" si="54"/>
        <v>1.3470412344971128</v>
      </c>
      <c r="S140" s="8">
        <f t="shared" si="55"/>
        <v>1.8163269246091347</v>
      </c>
      <c r="T140" s="8">
        <f t="shared" si="56"/>
        <v>2.0124215316837977</v>
      </c>
      <c r="V140">
        <v>8</v>
      </c>
      <c r="W140" s="3">
        <v>-60</v>
      </c>
      <c r="X140" s="8">
        <f t="shared" si="66"/>
        <v>-23.496003845671943</v>
      </c>
      <c r="Y140" s="8">
        <f t="shared" si="67"/>
        <v>-23.07642821226334</v>
      </c>
      <c r="Z140" s="8">
        <f t="shared" si="68"/>
        <v>-21.850669732175646</v>
      </c>
      <c r="AA140" s="8">
        <f t="shared" si="69"/>
        <v>-19.905420086242053</v>
      </c>
      <c r="AB140" s="8">
        <f t="shared" si="70"/>
        <v>-17.4414106538892</v>
      </c>
      <c r="AC140" s="8">
        <f t="shared" si="71"/>
        <v>-15.078721472574502</v>
      </c>
      <c r="AD140" s="8">
        <f t="shared" si="72"/>
        <v>-14.035254720071045</v>
      </c>
      <c r="AF140">
        <v>8</v>
      </c>
      <c r="AG140" s="3">
        <v>-60</v>
      </c>
      <c r="AH140" s="8">
        <f t="shared" si="80"/>
        <v>-29.13325151840936</v>
      </c>
      <c r="AI140" s="8">
        <f t="shared" si="82"/>
        <v>-31.346271608077306</v>
      </c>
      <c r="AJ140" s="8">
        <f t="shared" si="83"/>
        <v>-37.348754528273396</v>
      </c>
      <c r="AK140" s="8">
        <f t="shared" si="84"/>
        <v>-45.92950099985861</v>
      </c>
      <c r="AL140" s="8">
        <f t="shared" si="85"/>
        <v>-55.79431291558259</v>
      </c>
      <c r="AM140" s="8">
        <f t="shared" si="86"/>
        <v>-64.60411549893064</v>
      </c>
      <c r="AN140" s="8">
        <f t="shared" si="87"/>
        <v>-68.35385835835777</v>
      </c>
      <c r="AP140">
        <v>8</v>
      </c>
      <c r="AQ140" s="3">
        <v>-60</v>
      </c>
      <c r="AR140" s="8">
        <f t="shared" si="73"/>
        <v>1.1257746959093107</v>
      </c>
      <c r="AS140" s="8">
        <f t="shared" si="74"/>
        <v>1.1410448242913651</v>
      </c>
      <c r="AT140" s="8">
        <f t="shared" si="75"/>
        <v>1.1810908234324944</v>
      </c>
      <c r="AU140" s="8">
        <f t="shared" si="76"/>
        <v>1.234502761335218</v>
      </c>
      <c r="AV140" s="8">
        <f t="shared" si="77"/>
        <v>1.28967509205506</v>
      </c>
      <c r="AW140" s="8">
        <f t="shared" si="78"/>
        <v>1.332753315499399</v>
      </c>
      <c r="AX140" s="8">
        <f t="shared" si="79"/>
        <v>1.3492041892615634</v>
      </c>
    </row>
    <row r="141" spans="3:50" ht="12.75">
      <c r="C141" s="3">
        <v>-55</v>
      </c>
      <c r="D141" s="8">
        <f t="shared" si="43"/>
        <v>-0.8522631018668057</v>
      </c>
      <c r="E141" s="8">
        <f t="shared" si="44"/>
        <v>-0.9237848477775196</v>
      </c>
      <c r="F141" s="8">
        <f t="shared" si="45"/>
        <v>-1.1194912835331408</v>
      </c>
      <c r="G141" s="8">
        <f t="shared" si="46"/>
        <v>-1.4040975655370775</v>
      </c>
      <c r="H141" s="8">
        <f t="shared" si="47"/>
        <v>-1.7390558650574677</v>
      </c>
      <c r="I141" s="8">
        <f t="shared" si="48"/>
        <v>-2.045564228620152</v>
      </c>
      <c r="J141" s="8">
        <f t="shared" si="49"/>
        <v>-2.178135389693498</v>
      </c>
      <c r="M141" s="3">
        <v>-55</v>
      </c>
      <c r="N141" s="8">
        <f t="shared" si="50"/>
        <v>0.048155331418486706</v>
      </c>
      <c r="O141" s="8">
        <f t="shared" si="51"/>
        <v>0.15795137027685455</v>
      </c>
      <c r="P141" s="8">
        <f t="shared" si="52"/>
        <v>0.46593637141270505</v>
      </c>
      <c r="Q141" s="8">
        <f t="shared" si="53"/>
        <v>0.9285672091436765</v>
      </c>
      <c r="R141" s="8">
        <f t="shared" si="54"/>
        <v>1.483946231527315</v>
      </c>
      <c r="S141" s="8">
        <f t="shared" si="55"/>
        <v>1.9899234835535977</v>
      </c>
      <c r="T141" s="8">
        <f t="shared" si="56"/>
        <v>2.205006007671701</v>
      </c>
      <c r="W141" s="3">
        <v>-55</v>
      </c>
      <c r="X141" s="8">
        <f t="shared" si="66"/>
        <v>-24.325424390333936</v>
      </c>
      <c r="Y141" s="8">
        <f t="shared" si="67"/>
        <v>-23.97654060380956</v>
      </c>
      <c r="Z141" s="8">
        <f t="shared" si="68"/>
        <v>-22.93505114798552</v>
      </c>
      <c r="AA141" s="8">
        <f t="shared" si="69"/>
        <v>-21.222150602249645</v>
      </c>
      <c r="AB141" s="8">
        <f t="shared" si="70"/>
        <v>-18.95960349129771</v>
      </c>
      <c r="AC141" s="8">
        <f t="shared" si="71"/>
        <v>-16.703442859720155</v>
      </c>
      <c r="AD141" s="8">
        <f t="shared" si="72"/>
        <v>-15.682456430301611</v>
      </c>
      <c r="AG141" s="3">
        <v>-55</v>
      </c>
      <c r="AH141" s="8">
        <f t="shared" si="80"/>
        <v>-24.415539385848056</v>
      </c>
      <c r="AI141" s="8">
        <f t="shared" si="82"/>
        <v>-26.464486477893537</v>
      </c>
      <c r="AJ141" s="8">
        <f t="shared" si="83"/>
        <v>-32.07106287406618</v>
      </c>
      <c r="AK141" s="8">
        <f t="shared" si="84"/>
        <v>-40.22443226493402</v>
      </c>
      <c r="AL141" s="8">
        <f t="shared" si="85"/>
        <v>-49.82028070263266</v>
      </c>
      <c r="AM141" s="8">
        <f t="shared" si="86"/>
        <v>-58.60109851143427</v>
      </c>
      <c r="AN141" s="8">
        <f t="shared" si="87"/>
        <v>-62.39898251876015</v>
      </c>
      <c r="AQ141" s="3">
        <v>-55</v>
      </c>
      <c r="AR141" s="8">
        <f t="shared" si="73"/>
        <v>1.0923916300289886</v>
      </c>
      <c r="AS141" s="8">
        <f t="shared" si="74"/>
        <v>1.1070237554117968</v>
      </c>
      <c r="AT141" s="8">
        <f t="shared" si="75"/>
        <v>1.145988768292845</v>
      </c>
      <c r="AU141" s="8">
        <f t="shared" si="76"/>
        <v>1.199516817065394</v>
      </c>
      <c r="AV141" s="8">
        <f t="shared" si="77"/>
        <v>1.257098261825657</v>
      </c>
      <c r="AW141" s="8">
        <f t="shared" si="78"/>
        <v>1.3040578079969092</v>
      </c>
      <c r="AX141" s="8">
        <f t="shared" si="79"/>
        <v>1.3225451065604763</v>
      </c>
    </row>
    <row r="142" spans="3:50" ht="12.75">
      <c r="C142" s="3">
        <v>-50</v>
      </c>
      <c r="D142" s="8">
        <f t="shared" si="43"/>
        <v>-0.6879475495559315</v>
      </c>
      <c r="E142" s="8">
        <f t="shared" si="44"/>
        <v>-0.7534706858014956</v>
      </c>
      <c r="F142" s="8">
        <f t="shared" si="45"/>
        <v>-0.9343034778278243</v>
      </c>
      <c r="G142" s="8">
        <f t="shared" si="46"/>
        <v>-1.201812680532408</v>
      </c>
      <c r="H142" s="8">
        <f t="shared" si="47"/>
        <v>-1.5243770899503668</v>
      </c>
      <c r="I142" s="8">
        <f t="shared" si="48"/>
        <v>-1.8273844645538186</v>
      </c>
      <c r="J142" s="8">
        <f t="shared" si="49"/>
        <v>-1.9607992184773948</v>
      </c>
      <c r="M142" s="3">
        <v>-50</v>
      </c>
      <c r="N142" s="8">
        <f t="shared" si="50"/>
        <v>0.13144732836664935</v>
      </c>
      <c r="O142" s="8">
        <f t="shared" si="51"/>
        <v>0.24172678539944029</v>
      </c>
      <c r="P142" s="8">
        <f t="shared" si="52"/>
        <v>0.5530390320327111</v>
      </c>
      <c r="Q142" s="8">
        <f t="shared" si="53"/>
        <v>1.027851261364071</v>
      </c>
      <c r="R142" s="8">
        <f t="shared" si="54"/>
        <v>1.6121724925757557</v>
      </c>
      <c r="S142" s="8">
        <f t="shared" si="55"/>
        <v>2.1600483819466345</v>
      </c>
      <c r="T142" s="8">
        <f t="shared" si="56"/>
        <v>2.3976348701832406</v>
      </c>
      <c r="W142" s="3">
        <v>-50</v>
      </c>
      <c r="X142" s="8">
        <f t="shared" si="66"/>
        <v>-25.055323936853668</v>
      </c>
      <c r="Y142" s="8">
        <f t="shared" si="67"/>
        <v>-24.776748342101268</v>
      </c>
      <c r="Z142" s="8">
        <f t="shared" si="68"/>
        <v>-23.92373150879984</v>
      </c>
      <c r="AA142" s="8">
        <f t="shared" si="69"/>
        <v>-22.462115968218885</v>
      </c>
      <c r="AB142" s="8">
        <f t="shared" si="70"/>
        <v>-20.437377165270142</v>
      </c>
      <c r="AC142" s="8">
        <f t="shared" si="71"/>
        <v>-18.32575276421587</v>
      </c>
      <c r="AD142" s="8">
        <f t="shared" si="72"/>
        <v>-17.342777156486683</v>
      </c>
      <c r="AG142" s="3">
        <v>-50</v>
      </c>
      <c r="AH142" s="8">
        <f t="shared" si="80"/>
        <v>-19.708245557960964</v>
      </c>
      <c r="AI142" s="8">
        <f t="shared" si="82"/>
        <v>-21.585345141626707</v>
      </c>
      <c r="AJ142" s="8">
        <f t="shared" si="83"/>
        <v>-26.76582303196451</v>
      </c>
      <c r="AK142" s="8">
        <f t="shared" si="84"/>
        <v>-34.42939717990565</v>
      </c>
      <c r="AL142" s="8">
        <f t="shared" si="85"/>
        <v>-43.670186820295136</v>
      </c>
      <c r="AM142" s="8">
        <f t="shared" si="86"/>
        <v>-52.350708683353794</v>
      </c>
      <c r="AN142" s="8">
        <f t="shared" si="87"/>
        <v>-56.17275984565247</v>
      </c>
      <c r="AQ142" s="3">
        <v>-50</v>
      </c>
      <c r="AR142" s="8">
        <f t="shared" si="73"/>
        <v>1.0580621150665352</v>
      </c>
      <c r="AS142" s="8">
        <f t="shared" si="74"/>
        <v>1.07186495079423</v>
      </c>
      <c r="AT142" s="8">
        <f t="shared" si="75"/>
        <v>1.1091587318853906</v>
      </c>
      <c r="AU142" s="8">
        <f t="shared" si="76"/>
        <v>1.1618730205582564</v>
      </c>
      <c r="AV142" s="8">
        <f t="shared" si="77"/>
        <v>1.2209046112649748</v>
      </c>
      <c r="AW142" s="8">
        <f t="shared" si="78"/>
        <v>1.271216837398079</v>
      </c>
      <c r="AX142" s="8">
        <f t="shared" si="79"/>
        <v>1.291649432399121</v>
      </c>
    </row>
    <row r="143" spans="2:50" ht="12.75">
      <c r="B143">
        <v>9</v>
      </c>
      <c r="C143" s="3">
        <v>-45</v>
      </c>
      <c r="D143" s="8">
        <f t="shared" si="43"/>
        <v>-0.5241957476294642</v>
      </c>
      <c r="E143" s="8">
        <f t="shared" si="44"/>
        <v>-0.583446313921512</v>
      </c>
      <c r="F143" s="8">
        <f t="shared" si="45"/>
        <v>-0.7483114067736657</v>
      </c>
      <c r="G143" s="8">
        <f t="shared" si="46"/>
        <v>-0.9963318248004165</v>
      </c>
      <c r="H143" s="8">
        <f t="shared" si="47"/>
        <v>-1.3029163842372342</v>
      </c>
      <c r="I143" s="8">
        <f t="shared" si="48"/>
        <v>-1.59911839123879</v>
      </c>
      <c r="J143" s="8">
        <f t="shared" si="49"/>
        <v>-1.7321458167483337</v>
      </c>
      <c r="L143">
        <v>9</v>
      </c>
      <c r="M143" s="3">
        <v>-45</v>
      </c>
      <c r="N143" s="8">
        <f t="shared" si="50"/>
        <v>0.20382877754140857</v>
      </c>
      <c r="O143" s="8">
        <f t="shared" si="51"/>
        <v>0.3143912787360166</v>
      </c>
      <c r="P143" s="8">
        <f t="shared" si="52"/>
        <v>0.6284277633441679</v>
      </c>
      <c r="Q143" s="8">
        <f t="shared" si="53"/>
        <v>1.1147198329309496</v>
      </c>
      <c r="R143" s="8">
        <f t="shared" si="54"/>
        <v>1.7288316526157417</v>
      </c>
      <c r="S143" s="8">
        <f t="shared" si="55"/>
        <v>2.3231255850995916</v>
      </c>
      <c r="T143" s="8">
        <f t="shared" si="56"/>
        <v>2.5868297175116663</v>
      </c>
      <c r="V143">
        <v>9</v>
      </c>
      <c r="W143" s="3">
        <v>-45</v>
      </c>
      <c r="X143" s="8">
        <f t="shared" si="66"/>
        <v>-25.672882474907173</v>
      </c>
      <c r="Y143" s="8">
        <f t="shared" si="67"/>
        <v>-25.46296291629779</v>
      </c>
      <c r="Z143" s="8">
        <f t="shared" si="68"/>
        <v>-24.799299554295892</v>
      </c>
      <c r="AA143" s="8">
        <f t="shared" si="69"/>
        <v>-23.604774617509666</v>
      </c>
      <c r="AB143" s="8">
        <f t="shared" si="70"/>
        <v>-21.85558362062451</v>
      </c>
      <c r="AC143" s="8">
        <f t="shared" si="71"/>
        <v>-19.9335599374743</v>
      </c>
      <c r="AD143" s="8">
        <f t="shared" si="72"/>
        <v>-19.00858790758391</v>
      </c>
      <c r="AF143">
        <v>9</v>
      </c>
      <c r="AG143" s="3">
        <v>-45</v>
      </c>
      <c r="AH143" s="8">
        <f t="shared" si="80"/>
        <v>-15.017101988936563</v>
      </c>
      <c r="AI143" s="8">
        <f t="shared" si="82"/>
        <v>-16.714505680083782</v>
      </c>
      <c r="AJ143" s="8">
        <f t="shared" si="83"/>
        <v>-21.437542684814204</v>
      </c>
      <c r="AK143" s="8">
        <f t="shared" si="84"/>
        <v>-28.542804277815815</v>
      </c>
      <c r="AL143" s="8">
        <f t="shared" si="85"/>
        <v>-37.32580493761951</v>
      </c>
      <c r="AM143" s="8">
        <f t="shared" si="86"/>
        <v>-45.81136737986631</v>
      </c>
      <c r="AN143" s="8">
        <f t="shared" si="87"/>
        <v>-49.62232240046021</v>
      </c>
      <c r="AP143">
        <v>9</v>
      </c>
      <c r="AQ143" s="3">
        <v>-45</v>
      </c>
      <c r="AR143" s="8">
        <f t="shared" si="73"/>
        <v>1.0229766386706305</v>
      </c>
      <c r="AS143" s="8">
        <f t="shared" si="74"/>
        <v>1.0357629513321371</v>
      </c>
      <c r="AT143" s="8">
        <f t="shared" si="75"/>
        <v>1.0707834047794216</v>
      </c>
      <c r="AU143" s="8">
        <f t="shared" si="76"/>
        <v>1.1216571597899467</v>
      </c>
      <c r="AV143" s="8">
        <f t="shared" si="77"/>
        <v>1.1809417287847253</v>
      </c>
      <c r="AW143" s="8">
        <f t="shared" si="78"/>
        <v>1.2338003002267752</v>
      </c>
      <c r="AX143" s="8">
        <f t="shared" si="79"/>
        <v>1.2559743224439186</v>
      </c>
    </row>
    <row r="144" spans="3:50" ht="12.75">
      <c r="C144" s="3">
        <v>-40</v>
      </c>
      <c r="D144" s="8">
        <f t="shared" si="43"/>
        <v>-0.36134186701597276</v>
      </c>
      <c r="E144" s="8">
        <f t="shared" si="44"/>
        <v>-0.4140631828518932</v>
      </c>
      <c r="F144" s="8">
        <f t="shared" si="45"/>
        <v>-0.5618860149051085</v>
      </c>
      <c r="G144" s="8">
        <f t="shared" si="46"/>
        <v>-0.7878949427070634</v>
      </c>
      <c r="H144" s="8">
        <f t="shared" si="47"/>
        <v>-1.0743456935142415</v>
      </c>
      <c r="I144" s="8">
        <f t="shared" si="48"/>
        <v>-1.3594596974336026</v>
      </c>
      <c r="J144" s="8">
        <f t="shared" si="49"/>
        <v>-1.4903393617088834</v>
      </c>
      <c r="M144" s="3">
        <v>-40</v>
      </c>
      <c r="N144" s="8">
        <f t="shared" si="50"/>
        <v>0.26532864285031416</v>
      </c>
      <c r="O144" s="8">
        <f t="shared" si="51"/>
        <v>0.3758364425630405</v>
      </c>
      <c r="P144" s="8">
        <f t="shared" si="52"/>
        <v>0.6915062763130069</v>
      </c>
      <c r="Q144" s="8">
        <f t="shared" si="53"/>
        <v>1.187504324569132</v>
      </c>
      <c r="R144" s="8">
        <f t="shared" si="54"/>
        <v>1.8304780096443214</v>
      </c>
      <c r="S144" s="8">
        <f t="shared" si="55"/>
        <v>2.474211018193089</v>
      </c>
      <c r="T144" s="8">
        <f t="shared" si="56"/>
        <v>2.7673726812603716</v>
      </c>
      <c r="W144" s="3">
        <v>-40</v>
      </c>
      <c r="X144" s="8">
        <f t="shared" si="66"/>
        <v>-26.16397351640197</v>
      </c>
      <c r="Y144" s="8">
        <f t="shared" si="67"/>
        <v>-26.019377974659466</v>
      </c>
      <c r="Z144" s="8">
        <f t="shared" si="68"/>
        <v>-25.541182093035154</v>
      </c>
      <c r="AA144" s="8">
        <f t="shared" si="69"/>
        <v>-24.623650548703647</v>
      </c>
      <c r="AB144" s="8">
        <f t="shared" si="70"/>
        <v>-23.185977670628603</v>
      </c>
      <c r="AC144" s="8">
        <f t="shared" si="71"/>
        <v>-21.504735386098144</v>
      </c>
      <c r="AD144" s="8">
        <f t="shared" si="72"/>
        <v>-20.662801539172822</v>
      </c>
      <c r="AG144" s="3">
        <v>-40</v>
      </c>
      <c r="AH144" s="8">
        <f t="shared" si="80"/>
        <v>-10.351681970696344</v>
      </c>
      <c r="AI144" s="8">
        <f t="shared" si="82"/>
        <v>-11.862036414583581</v>
      </c>
      <c r="AJ144" s="8">
        <f t="shared" si="83"/>
        <v>-16.09684861074379</v>
      </c>
      <c r="AK144" s="8">
        <f t="shared" si="84"/>
        <v>-22.571527458408266</v>
      </c>
      <c r="AL144" s="8">
        <f t="shared" si="85"/>
        <v>-30.777736988210748</v>
      </c>
      <c r="AM144" s="8">
        <f t="shared" si="86"/>
        <v>-38.94565154053865</v>
      </c>
      <c r="AN144" s="8">
        <f t="shared" si="87"/>
        <v>-42.69507773407001</v>
      </c>
      <c r="AQ144" s="3">
        <v>-40</v>
      </c>
      <c r="AR144" s="8">
        <f t="shared" si="73"/>
        <v>0.9873718592968362</v>
      </c>
      <c r="AS144" s="8">
        <f t="shared" si="74"/>
        <v>0.9989659936398125</v>
      </c>
      <c r="AT144" s="8">
        <f t="shared" si="75"/>
        <v>1.0311215964395473</v>
      </c>
      <c r="AU144" s="8">
        <f t="shared" si="76"/>
        <v>1.079057488268615</v>
      </c>
      <c r="AV144" s="8">
        <f t="shared" si="77"/>
        <v>1.1371467558261048</v>
      </c>
      <c r="AW144" s="8">
        <f t="shared" si="78"/>
        <v>1.191386277934989</v>
      </c>
      <c r="AX144" s="8">
        <f t="shared" si="79"/>
        <v>1.214930489866398</v>
      </c>
    </row>
    <row r="145" spans="3:50" ht="12.75">
      <c r="C145" s="3">
        <v>-35</v>
      </c>
      <c r="D145" s="8">
        <f t="shared" si="43"/>
        <v>-0.19984425480318788</v>
      </c>
      <c r="E145" s="8">
        <f t="shared" si="44"/>
        <v>-0.24581963417451588</v>
      </c>
      <c r="F145" s="8">
        <f t="shared" si="45"/>
        <v>-0.3756205857436738</v>
      </c>
      <c r="G145" s="8">
        <f t="shared" si="46"/>
        <v>-0.5770965341255547</v>
      </c>
      <c r="H145" s="8">
        <f t="shared" si="47"/>
        <v>-0.8387985813816707</v>
      </c>
      <c r="I145" s="8">
        <f t="shared" si="48"/>
        <v>-1.107463342211195</v>
      </c>
      <c r="J145" s="8">
        <f t="shared" si="49"/>
        <v>-1.2337647153047036</v>
      </c>
      <c r="M145" s="3">
        <v>-35</v>
      </c>
      <c r="N145" s="8">
        <f t="shared" si="50"/>
        <v>0.3160447701879356</v>
      </c>
      <c r="O145" s="8">
        <f t="shared" si="51"/>
        <v>0.4260421991115434</v>
      </c>
      <c r="P145" s="8">
        <f t="shared" si="52"/>
        <v>0.741805491397191</v>
      </c>
      <c r="Q145" s="8">
        <f t="shared" si="53"/>
        <v>1.2446053017734684</v>
      </c>
      <c r="R145" s="8">
        <f t="shared" si="54"/>
        <v>1.9132232455317828</v>
      </c>
      <c r="S145" s="8">
        <f t="shared" si="55"/>
        <v>2.6067719253230925</v>
      </c>
      <c r="T145" s="8">
        <f t="shared" si="56"/>
        <v>2.9317955309515664</v>
      </c>
      <c r="W145" s="3">
        <v>-35</v>
      </c>
      <c r="X145" s="8">
        <f t="shared" si="66"/>
        <v>-26.513791264015307</v>
      </c>
      <c r="Y145" s="8">
        <f t="shared" si="67"/>
        <v>-26.429120180528738</v>
      </c>
      <c r="Z145" s="8">
        <f t="shared" si="68"/>
        <v>-26.12622411759093</v>
      </c>
      <c r="AA145" s="8">
        <f t="shared" si="69"/>
        <v>-25.486214402645615</v>
      </c>
      <c r="AB145" s="8">
        <f t="shared" si="70"/>
        <v>-24.389068675154302</v>
      </c>
      <c r="AC145" s="8">
        <f t="shared" si="71"/>
        <v>-23.002501908820427</v>
      </c>
      <c r="AD145" s="8">
        <f t="shared" si="72"/>
        <v>-22.27340743028598</v>
      </c>
      <c r="AG145" s="3">
        <v>-35</v>
      </c>
      <c r="AH145" s="8">
        <f t="shared" si="80"/>
        <v>-5.725116180079848</v>
      </c>
      <c r="AI145" s="8">
        <f t="shared" si="82"/>
        <v>-7.0422137798248094</v>
      </c>
      <c r="AJ145" s="8">
        <f t="shared" si="83"/>
        <v>-10.760737130672183</v>
      </c>
      <c r="AK145" s="8">
        <f t="shared" si="84"/>
        <v>-16.532597888510885</v>
      </c>
      <c r="AL145" s="8">
        <f t="shared" si="85"/>
        <v>-24.02980928736522</v>
      </c>
      <c r="AM145" s="8">
        <f t="shared" si="86"/>
        <v>-31.72648773707693</v>
      </c>
      <c r="AN145" s="8">
        <f t="shared" si="87"/>
        <v>-35.34475554955954</v>
      </c>
      <c r="AQ145" s="3">
        <v>-35</v>
      </c>
      <c r="AR145" s="8">
        <f t="shared" si="73"/>
        <v>0.9515300453927734</v>
      </c>
      <c r="AS145" s="8">
        <f t="shared" si="74"/>
        <v>0.9617772189731999</v>
      </c>
      <c r="AT145" s="8">
        <f t="shared" si="75"/>
        <v>0.9905177985023506</v>
      </c>
      <c r="AU145" s="8">
        <f t="shared" si="76"/>
        <v>1.0343973963296555</v>
      </c>
      <c r="AV145" s="8">
        <f t="shared" si="77"/>
        <v>1.0896150734027183</v>
      </c>
      <c r="AW145" s="8">
        <f t="shared" si="78"/>
        <v>1.1436419365684947</v>
      </c>
      <c r="AX145" s="8">
        <f t="shared" si="79"/>
        <v>1.1679527532616</v>
      </c>
    </row>
    <row r="146" spans="2:50" ht="12.75">
      <c r="B146">
        <v>10</v>
      </c>
      <c r="C146" s="3">
        <v>-30</v>
      </c>
      <c r="D146" s="8">
        <f t="shared" si="43"/>
        <v>-0.04026737426294148</v>
      </c>
      <c r="E146" s="8">
        <f t="shared" si="44"/>
        <v>-0.07934383758898043</v>
      </c>
      <c r="F146" s="8">
        <f t="shared" si="45"/>
        <v>-0.1903244192711886</v>
      </c>
      <c r="G146" s="8">
        <f t="shared" si="46"/>
        <v>-0.364930033191753</v>
      </c>
      <c r="H146" s="8">
        <f t="shared" si="47"/>
        <v>-0.5970480651213359</v>
      </c>
      <c r="I146" s="8">
        <f t="shared" si="48"/>
        <v>-0.8428749260279456</v>
      </c>
      <c r="J146" s="8">
        <f t="shared" si="49"/>
        <v>-0.9613960592155799</v>
      </c>
      <c r="L146">
        <v>10</v>
      </c>
      <c r="M146" s="3">
        <v>-30</v>
      </c>
      <c r="N146" s="8">
        <f t="shared" si="50"/>
        <v>0.3561778907191885</v>
      </c>
      <c r="O146" s="8">
        <f t="shared" si="51"/>
        <v>0.4651192645926774</v>
      </c>
      <c r="P146" s="8">
        <f t="shared" si="52"/>
        <v>0.7790645613720059</v>
      </c>
      <c r="Q146" s="8">
        <f t="shared" si="53"/>
        <v>1.2846756854492967</v>
      </c>
      <c r="R146" s="8">
        <f t="shared" si="54"/>
        <v>1.9730248025709733</v>
      </c>
      <c r="S146" s="8">
        <f t="shared" si="55"/>
        <v>2.7127059183862348</v>
      </c>
      <c r="T146" s="8">
        <f t="shared" si="56"/>
        <v>3.070031105807349</v>
      </c>
      <c r="V146">
        <v>10</v>
      </c>
      <c r="W146" s="3">
        <v>-30</v>
      </c>
      <c r="X146" s="8">
        <f t="shared" si="66"/>
        <v>-26.70769627872021</v>
      </c>
      <c r="Y146" s="8">
        <f t="shared" si="67"/>
        <v>-26.675183410613275</v>
      </c>
      <c r="Z146" s="8">
        <f t="shared" si="68"/>
        <v>-26.5297743795103</v>
      </c>
      <c r="AA146" s="8">
        <f t="shared" si="69"/>
        <v>-26.154587201852895</v>
      </c>
      <c r="AB146" s="8">
        <f t="shared" si="70"/>
        <v>-25.41255769161805</v>
      </c>
      <c r="AC146" s="8">
        <f t="shared" si="71"/>
        <v>-24.36987001780049</v>
      </c>
      <c r="AD146" s="8">
        <f t="shared" si="72"/>
        <v>-23.78598981896394</v>
      </c>
      <c r="AF146">
        <v>10</v>
      </c>
      <c r="AG146" s="3">
        <v>-30</v>
      </c>
      <c r="AH146" s="8">
        <f t="shared" si="80"/>
        <v>-1.1535752986701304</v>
      </c>
      <c r="AI146" s="8">
        <f t="shared" si="82"/>
        <v>-2.2730335121100183</v>
      </c>
      <c r="AJ146" s="8">
        <f t="shared" si="83"/>
        <v>-5.452392981258729</v>
      </c>
      <c r="AK146" s="8">
        <f t="shared" si="84"/>
        <v>-10.454475359728246</v>
      </c>
      <c r="AL146" s="8">
        <f t="shared" si="85"/>
        <v>-17.10416714895224</v>
      </c>
      <c r="AM146" s="8">
        <f t="shared" si="86"/>
        <v>-24.14658795940137</v>
      </c>
      <c r="AN146" s="8">
        <f t="shared" si="87"/>
        <v>-27.541968316781052</v>
      </c>
      <c r="AP146">
        <v>10</v>
      </c>
      <c r="AQ146" s="3">
        <v>-30</v>
      </c>
      <c r="AR146" s="8">
        <f t="shared" si="73"/>
        <v>0.9157740603852581</v>
      </c>
      <c r="AS146" s="8">
        <f t="shared" si="74"/>
        <v>0.9245506063874803</v>
      </c>
      <c r="AT146" s="8">
        <f t="shared" si="75"/>
        <v>0.9494045578159297</v>
      </c>
      <c r="AU146" s="8">
        <f t="shared" si="76"/>
        <v>0.988162813396843</v>
      </c>
      <c r="AV146" s="8">
        <f t="shared" si="77"/>
        <v>1.038684141156626</v>
      </c>
      <c r="AW146" s="8">
        <f t="shared" si="78"/>
        <v>1.090456386421012</v>
      </c>
      <c r="AX146" s="8">
        <f t="shared" si="79"/>
        <v>1.1146371819428473</v>
      </c>
    </row>
    <row r="147" spans="3:50" ht="12.75">
      <c r="C147" s="3">
        <v>-25</v>
      </c>
      <c r="D147" s="8">
        <f t="shared" si="43"/>
        <v>0.11674534350429135</v>
      </c>
      <c r="E147" s="8">
        <f t="shared" si="44"/>
        <v>0.08463501543221873</v>
      </c>
      <c r="F147" s="8">
        <f t="shared" si="45"/>
        <v>-0.006995557381627538</v>
      </c>
      <c r="G147" s="8">
        <f t="shared" si="46"/>
        <v>-0.1527990051782553</v>
      </c>
      <c r="H147" s="8">
        <f t="shared" si="47"/>
        <v>-0.35067655639182194</v>
      </c>
      <c r="I147" s="8">
        <f t="shared" si="48"/>
        <v>-0.5665747670220028</v>
      </c>
      <c r="J147" s="8">
        <f t="shared" si="49"/>
        <v>-0.6733676758743419</v>
      </c>
      <c r="M147" s="3">
        <v>-25</v>
      </c>
      <c r="N147" s="8">
        <f t="shared" si="50"/>
        <v>0.38605735050071716</v>
      </c>
      <c r="O147" s="8">
        <f t="shared" si="51"/>
        <v>0.4933429958895982</v>
      </c>
      <c r="P147" s="8">
        <f t="shared" si="52"/>
        <v>0.8033062966604169</v>
      </c>
      <c r="Q147" s="8">
        <f t="shared" si="53"/>
        <v>1.30683718109331</v>
      </c>
      <c r="R147" s="8">
        <f t="shared" si="54"/>
        <v>2.0061919002626682</v>
      </c>
      <c r="S147" s="8">
        <f t="shared" si="55"/>
        <v>2.7828657734151605</v>
      </c>
      <c r="T147" s="8">
        <f t="shared" si="56"/>
        <v>3.16961717686425</v>
      </c>
      <c r="W147" s="3">
        <v>-25</v>
      </c>
      <c r="X147" s="8">
        <f t="shared" si="66"/>
        <v>-26.732254894453135</v>
      </c>
      <c r="Y147" s="8">
        <f t="shared" si="67"/>
        <v>-26.741632770424225</v>
      </c>
      <c r="Z147" s="8">
        <f t="shared" si="68"/>
        <v>-26.727344963940183</v>
      </c>
      <c r="AA147" s="8">
        <f t="shared" si="69"/>
        <v>-26.587476074957788</v>
      </c>
      <c r="AB147" s="8">
        <f t="shared" si="70"/>
        <v>-26.191474538955422</v>
      </c>
      <c r="AC147" s="8">
        <f t="shared" si="71"/>
        <v>-25.52434817107797</v>
      </c>
      <c r="AD147" s="8">
        <f t="shared" si="72"/>
        <v>-25.11495633316099</v>
      </c>
      <c r="AG147" s="3">
        <v>-25</v>
      </c>
      <c r="AH147" s="8">
        <f t="shared" si="80"/>
        <v>3.3445077303004673</v>
      </c>
      <c r="AI147" s="8">
        <f t="shared" si="82"/>
        <v>2.424614591645362</v>
      </c>
      <c r="AJ147" s="8">
        <f t="shared" si="83"/>
        <v>-0.20040795665442346</v>
      </c>
      <c r="AK147" s="8">
        <f t="shared" si="84"/>
        <v>-4.377369055255819</v>
      </c>
      <c r="AL147" s="8">
        <f t="shared" si="85"/>
        <v>-10.046143327716404</v>
      </c>
      <c r="AM147" s="8">
        <f t="shared" si="86"/>
        <v>-16.23117146448433</v>
      </c>
      <c r="AN147" s="8">
        <f t="shared" si="87"/>
        <v>-19.290562944066487</v>
      </c>
      <c r="AQ147" s="3">
        <v>-25</v>
      </c>
      <c r="AR147" s="8">
        <f t="shared" si="73"/>
        <v>0.8804573676373928</v>
      </c>
      <c r="AS147" s="8">
        <f t="shared" si="74"/>
        <v>0.8876806646853297</v>
      </c>
      <c r="AT147" s="8">
        <f t="shared" si="75"/>
        <v>0.9082945243690113</v>
      </c>
      <c r="AU147" s="8">
        <f t="shared" si="76"/>
        <v>0.9410152947959768</v>
      </c>
      <c r="AV147" s="8">
        <f t="shared" si="77"/>
        <v>0.9850193170722675</v>
      </c>
      <c r="AW147" s="8">
        <f t="shared" si="78"/>
        <v>1.0321320865365975</v>
      </c>
      <c r="AX147" s="8">
        <f t="shared" si="79"/>
        <v>1.0549714320601453</v>
      </c>
    </row>
    <row r="148" spans="3:50" ht="12.75">
      <c r="C148" s="3">
        <v>-20</v>
      </c>
      <c r="D148" s="8">
        <f aca="true" t="shared" si="88" ref="D148:D179">$S$3*$G$8*AH148</f>
        <v>0.2705072133669927</v>
      </c>
      <c r="E148" s="8">
        <f aca="true" t="shared" si="89" ref="E148:E179">$S$3*$G$8*AI148</f>
        <v>0.24532721442421745</v>
      </c>
      <c r="F148" s="8">
        <f aca="true" t="shared" si="90" ref="F148:F179">$S$3*$G$8*AJ148</f>
        <v>0.17323097349651287</v>
      </c>
      <c r="G148" s="8">
        <f aca="true" t="shared" si="91" ref="G148:G179">$S$3*$G$8*AK148</f>
        <v>0.05752496430735875</v>
      </c>
      <c r="H148" s="8">
        <f aca="true" t="shared" si="92" ref="H148:H179">$S$3*$G$8*AL148</f>
        <v>-0.10217728635458484</v>
      </c>
      <c r="I148" s="8">
        <f aca="true" t="shared" si="93" ref="I148:I179">$S$3*$G$8*AM148</f>
        <v>-0.2810706214715913</v>
      </c>
      <c r="J148" s="8">
        <f aca="true" t="shared" si="94" ref="J148:J179">$S$3*$G$8*AN148</f>
        <v>-0.37172350830258744</v>
      </c>
      <c r="M148" s="3">
        <v>-20</v>
      </c>
      <c r="N148" s="8">
        <f aca="true" t="shared" si="95" ref="N148:N179">$G$8*AR148*TAN(RADIANS(D70))</f>
        <v>0.40615442530739</v>
      </c>
      <c r="O148" s="8">
        <f aca="true" t="shared" si="96" ref="O148:O179">$G$8*AS148*TAN(RADIANS(E70))</f>
        <v>0.5111725406628346</v>
      </c>
      <c r="P148" s="8">
        <f aca="true" t="shared" si="97" ref="P148:P179">$G$8*AT148*TAN(RADIANS(F70))</f>
        <v>0.8148919205732059</v>
      </c>
      <c r="Q148" s="8">
        <f aca="true" t="shared" si="98" ref="Q148:Q179">$G$8*AU148*TAN(RADIANS(G70))</f>
        <v>1.3108916256857088</v>
      </c>
      <c r="R148" s="8">
        <f aca="true" t="shared" si="99" ref="R148:R179">$G$8*AV148*TAN(RADIANS(H70))</f>
        <v>2.0100895447105276</v>
      </c>
      <c r="S148" s="8">
        <f aca="true" t="shared" si="100" ref="S148:S179">$G$8*AW148*TAN(RADIANS(I70))</f>
        <v>2.8083850231924696</v>
      </c>
      <c r="T148" s="8">
        <f aca="true" t="shared" si="101" ref="T148:T179">$G$8*AX148*TAN(RADIANS(J70))</f>
        <v>3.2170508833392084</v>
      </c>
      <c r="W148" s="3">
        <v>-20</v>
      </c>
      <c r="X148" s="8">
        <f t="shared" si="66"/>
        <v>-26.576398985913904</v>
      </c>
      <c r="Y148" s="8">
        <f t="shared" si="67"/>
        <v>-26.615001555540047</v>
      </c>
      <c r="Z148" s="8">
        <f t="shared" si="68"/>
        <v>-26.69680338643844</v>
      </c>
      <c r="AA148" s="8">
        <f t="shared" si="69"/>
        <v>-26.74364369816287</v>
      </c>
      <c r="AB148" s="8">
        <f t="shared" si="70"/>
        <v>-26.651579566935457</v>
      </c>
      <c r="AC148" s="8">
        <f t="shared" si="71"/>
        <v>-26.355994829250054</v>
      </c>
      <c r="AD148" s="8">
        <f t="shared" si="72"/>
        <v>-26.13663221889805</v>
      </c>
      <c r="AG148" s="3">
        <v>-20</v>
      </c>
      <c r="AH148" s="8">
        <f t="shared" si="80"/>
        <v>7.749460826886764</v>
      </c>
      <c r="AI148" s="8">
        <f t="shared" si="82"/>
        <v>7.028106993104316</v>
      </c>
      <c r="AJ148" s="8">
        <f t="shared" si="83"/>
        <v>4.962701831146404</v>
      </c>
      <c r="AK148" s="8">
        <f t="shared" si="84"/>
        <v>1.6479688357261786</v>
      </c>
      <c r="AL148" s="8">
        <f t="shared" si="85"/>
        <v>-2.927163635108684</v>
      </c>
      <c r="AM148" s="8">
        <f t="shared" si="86"/>
        <v>-8.052080177720658</v>
      </c>
      <c r="AN148" s="8">
        <f t="shared" si="87"/>
        <v>-10.649094085767238</v>
      </c>
      <c r="AQ148" s="3">
        <v>-20</v>
      </c>
      <c r="AR148" s="8">
        <f t="shared" si="73"/>
        <v>0.8459492294527562</v>
      </c>
      <c r="AS148" s="8">
        <f t="shared" si="74"/>
        <v>0.8515857580365813</v>
      </c>
      <c r="AT148" s="8">
        <f t="shared" si="75"/>
        <v>0.8677600364008847</v>
      </c>
      <c r="AU148" s="8">
        <f t="shared" si="76"/>
        <v>0.8937802993779227</v>
      </c>
      <c r="AV148" s="8">
        <f t="shared" si="77"/>
        <v>0.9296738876811119</v>
      </c>
      <c r="AW148" s="8">
        <f t="shared" si="78"/>
        <v>0.9696122430863188</v>
      </c>
      <c r="AX148" s="8">
        <f t="shared" si="79"/>
        <v>0.9896596000932475</v>
      </c>
    </row>
    <row r="149" spans="2:50" ht="12.75">
      <c r="B149">
        <v>11</v>
      </c>
      <c r="C149" s="3">
        <v>-15</v>
      </c>
      <c r="D149" s="8">
        <f t="shared" si="88"/>
        <v>0.4203302596488285</v>
      </c>
      <c r="E149" s="8">
        <f t="shared" si="89"/>
        <v>0.4019322784403202</v>
      </c>
      <c r="F149" s="8">
        <f t="shared" si="90"/>
        <v>0.3491582947732169</v>
      </c>
      <c r="G149" s="8">
        <f t="shared" si="91"/>
        <v>0.26401174009336204</v>
      </c>
      <c r="H149" s="8">
        <f t="shared" si="92"/>
        <v>0.14509490750252504</v>
      </c>
      <c r="I149" s="8">
        <f t="shared" si="93"/>
        <v>0.00914671708469976</v>
      </c>
      <c r="J149" s="8">
        <f t="shared" si="94"/>
        <v>-0.06114684768435021</v>
      </c>
      <c r="L149">
        <v>11</v>
      </c>
      <c r="M149" s="3">
        <v>-15</v>
      </c>
      <c r="N149" s="8">
        <f t="shared" si="95"/>
        <v>0.4170803303542931</v>
      </c>
      <c r="O149" s="8">
        <f t="shared" si="96"/>
        <v>0.5192506004007758</v>
      </c>
      <c r="P149" s="8">
        <f t="shared" si="97"/>
        <v>0.8145403294849832</v>
      </c>
      <c r="Q149" s="8">
        <f t="shared" si="98"/>
        <v>1.2974710450038471</v>
      </c>
      <c r="R149" s="8">
        <f t="shared" si="99"/>
        <v>1.9839025347149815</v>
      </c>
      <c r="S149" s="8">
        <f t="shared" si="100"/>
        <v>2.782889237402907</v>
      </c>
      <c r="T149" s="8">
        <f t="shared" si="101"/>
        <v>3.2008219850617206</v>
      </c>
      <c r="V149">
        <v>11</v>
      </c>
      <c r="W149" s="3">
        <v>-15</v>
      </c>
      <c r="X149" s="8">
        <f t="shared" si="66"/>
        <v>-26.23258223947396</v>
      </c>
      <c r="Y149" s="8">
        <f t="shared" si="67"/>
        <v>-26.28573267569464</v>
      </c>
      <c r="Z149" s="8">
        <f t="shared" si="68"/>
        <v>-26.42089327251019</v>
      </c>
      <c r="AA149" s="8">
        <f t="shared" si="69"/>
        <v>-26.586865283706423</v>
      </c>
      <c r="AB149" s="8">
        <f t="shared" si="70"/>
        <v>-26.717529221089524</v>
      </c>
      <c r="AC149" s="8">
        <f t="shared" si="71"/>
        <v>-26.734155123074277</v>
      </c>
      <c r="AD149" s="8">
        <f t="shared" si="72"/>
        <v>-26.69157470002853</v>
      </c>
      <c r="AF149">
        <v>11</v>
      </c>
      <c r="AG149" s="3">
        <v>-15</v>
      </c>
      <c r="AH149" s="8">
        <f t="shared" si="80"/>
        <v>12.04157493975796</v>
      </c>
      <c r="AI149" s="8">
        <f t="shared" si="82"/>
        <v>11.514511602353698</v>
      </c>
      <c r="AJ149" s="8">
        <f t="shared" si="83"/>
        <v>10.00264833624502</v>
      </c>
      <c r="AK149" s="8">
        <f t="shared" si="84"/>
        <v>7.5633792246272336</v>
      </c>
      <c r="AL149" s="8">
        <f t="shared" si="85"/>
        <v>4.156662914367875</v>
      </c>
      <c r="AM149" s="8">
        <f t="shared" si="86"/>
        <v>0.2620341426767503</v>
      </c>
      <c r="AN149" s="8">
        <f t="shared" si="87"/>
        <v>-1.751728151421279</v>
      </c>
      <c r="AP149">
        <v>11</v>
      </c>
      <c r="AQ149" s="3">
        <v>-15</v>
      </c>
      <c r="AR149" s="8">
        <f t="shared" si="73"/>
        <v>0.8126161866402156</v>
      </c>
      <c r="AS149" s="8">
        <f t="shared" si="74"/>
        <v>0.8166861525460072</v>
      </c>
      <c r="AT149" s="8">
        <f t="shared" si="75"/>
        <v>0.8284003447224744</v>
      </c>
      <c r="AU149" s="8">
        <f t="shared" si="76"/>
        <v>0.8474025035148006</v>
      </c>
      <c r="AV149" s="8">
        <f t="shared" si="77"/>
        <v>0.8740827552223647</v>
      </c>
      <c r="AW149" s="8">
        <f t="shared" si="78"/>
        <v>0.9046641209363617</v>
      </c>
      <c r="AX149" s="8">
        <f t="shared" si="79"/>
        <v>0.9204648122998438</v>
      </c>
    </row>
    <row r="150" spans="3:50" ht="12.75">
      <c r="C150" s="3">
        <v>-10</v>
      </c>
      <c r="D150" s="8">
        <f t="shared" si="88"/>
        <v>0.5655694214729428</v>
      </c>
      <c r="E150" s="8">
        <f t="shared" si="89"/>
        <v>0.553693035000858</v>
      </c>
      <c r="F150" s="8">
        <f t="shared" si="90"/>
        <v>0.5196189188048321</v>
      </c>
      <c r="G150" s="8">
        <f t="shared" si="91"/>
        <v>0.46454730864223703</v>
      </c>
      <c r="H150" s="8">
        <f t="shared" si="92"/>
        <v>0.387193315591527</v>
      </c>
      <c r="I150" s="8">
        <f t="shared" si="93"/>
        <v>0.2976904012214949</v>
      </c>
      <c r="J150" s="8">
        <f t="shared" si="94"/>
        <v>0.2507926892353943</v>
      </c>
      <c r="M150" s="3">
        <v>-10</v>
      </c>
      <c r="N150" s="8">
        <f t="shared" si="95"/>
        <v>0.41956828145051955</v>
      </c>
      <c r="O150" s="8">
        <f t="shared" si="96"/>
        <v>0.5183820970517771</v>
      </c>
      <c r="P150" s="8">
        <f t="shared" si="97"/>
        <v>0.8033023082549255</v>
      </c>
      <c r="Q150" s="8">
        <f t="shared" si="98"/>
        <v>1.2680688667208277</v>
      </c>
      <c r="R150" s="8">
        <f t="shared" si="99"/>
        <v>1.9291918573756073</v>
      </c>
      <c r="S150" s="8">
        <f t="shared" si="100"/>
        <v>2.7050791352474746</v>
      </c>
      <c r="T150" s="8">
        <f t="shared" si="101"/>
        <v>3.115817180227597</v>
      </c>
      <c r="W150" s="3">
        <v>-10</v>
      </c>
      <c r="X150" s="8">
        <f t="shared" si="66"/>
        <v>-25.697772434486673</v>
      </c>
      <c r="Y150" s="8">
        <f t="shared" si="67"/>
        <v>-25.7494576297649</v>
      </c>
      <c r="Z150" s="8">
        <f t="shared" si="68"/>
        <v>-25.889704698849137</v>
      </c>
      <c r="AA150" s="8">
        <f t="shared" si="69"/>
        <v>-26.09173619944707</v>
      </c>
      <c r="AB150" s="8">
        <f t="shared" si="70"/>
        <v>-26.326042539053915</v>
      </c>
      <c r="AC150" s="8">
        <f t="shared" si="71"/>
        <v>-26.528714111211958</v>
      </c>
      <c r="AD150" s="8">
        <f t="shared" si="72"/>
        <v>-26.60707245368623</v>
      </c>
      <c r="AG150" s="3">
        <v>-10</v>
      </c>
      <c r="AH150" s="8">
        <f t="shared" si="80"/>
        <v>16.20237043602763</v>
      </c>
      <c r="AI150" s="8">
        <f t="shared" si="82"/>
        <v>15.862137025669265</v>
      </c>
      <c r="AJ150" s="8">
        <f t="shared" si="83"/>
        <v>14.885985501333943</v>
      </c>
      <c r="AK150" s="8">
        <f t="shared" si="84"/>
        <v>13.308300084680708</v>
      </c>
      <c r="AL150" s="8">
        <f t="shared" si="85"/>
        <v>11.092271419535715</v>
      </c>
      <c r="AM150" s="8">
        <f t="shared" si="86"/>
        <v>8.528201795773892</v>
      </c>
      <c r="AN150" s="8">
        <f t="shared" si="87"/>
        <v>7.184681312962063</v>
      </c>
      <c r="AQ150" s="3">
        <v>-10</v>
      </c>
      <c r="AR150" s="8">
        <f t="shared" si="73"/>
        <v>0.7808018125238582</v>
      </c>
      <c r="AS150" s="8">
        <f t="shared" si="74"/>
        <v>0.7833791804087439</v>
      </c>
      <c r="AT150" s="8">
        <f t="shared" si="75"/>
        <v>0.7907997420344715</v>
      </c>
      <c r="AU150" s="8">
        <f t="shared" si="76"/>
        <v>0.8028677102206756</v>
      </c>
      <c r="AV150" s="8">
        <f t="shared" si="77"/>
        <v>0.8199520555412463</v>
      </c>
      <c r="AW150" s="8">
        <f t="shared" si="78"/>
        <v>0.8398734238064194</v>
      </c>
      <c r="AX150" s="8">
        <f t="shared" si="79"/>
        <v>0.8503616784765334</v>
      </c>
    </row>
    <row r="151" spans="3:50" ht="12.75">
      <c r="C151" s="3">
        <v>-5</v>
      </c>
      <c r="D151" s="8">
        <f t="shared" si="88"/>
        <v>0.7056639467312862</v>
      </c>
      <c r="E151" s="8">
        <f t="shared" si="89"/>
        <v>0.6999473964052908</v>
      </c>
      <c r="F151" s="8">
        <f t="shared" si="90"/>
        <v>0.6835691450674319</v>
      </c>
      <c r="G151" s="8">
        <f t="shared" si="91"/>
        <v>0.6571482820702069</v>
      </c>
      <c r="H151" s="8">
        <f t="shared" si="92"/>
        <v>0.6200694876699054</v>
      </c>
      <c r="I151" s="8">
        <f t="shared" si="93"/>
        <v>0.577077589917239</v>
      </c>
      <c r="J151" s="8">
        <f t="shared" si="94"/>
        <v>0.554457457619196</v>
      </c>
      <c r="M151" s="3">
        <v>-5</v>
      </c>
      <c r="N151" s="8">
        <f t="shared" si="95"/>
        <v>0.4144417244805098</v>
      </c>
      <c r="O151" s="8">
        <f t="shared" si="96"/>
        <v>0.5094939977295803</v>
      </c>
      <c r="P151" s="8">
        <f t="shared" si="97"/>
        <v>0.7824899824470724</v>
      </c>
      <c r="Q151" s="8">
        <f t="shared" si="98"/>
        <v>1.2249201474897258</v>
      </c>
      <c r="R151" s="8">
        <f t="shared" si="99"/>
        <v>1.8499427738537644</v>
      </c>
      <c r="S151" s="8">
        <f t="shared" si="100"/>
        <v>2.5804065658186977</v>
      </c>
      <c r="T151" s="8">
        <f t="shared" si="101"/>
        <v>2.9671174288912536</v>
      </c>
      <c r="W151" s="3">
        <v>-5</v>
      </c>
      <c r="X151" s="8">
        <f t="shared" si="66"/>
        <v>-24.97411333972683</v>
      </c>
      <c r="Y151" s="8">
        <f t="shared" si="67"/>
        <v>-25.00788695580132</v>
      </c>
      <c r="Z151" s="8">
        <f t="shared" si="68"/>
        <v>-25.10260033968006</v>
      </c>
      <c r="AA151" s="8">
        <f t="shared" si="69"/>
        <v>-25.24904777839447</v>
      </c>
      <c r="AB151" s="8">
        <f t="shared" si="70"/>
        <v>-25.441589549627523</v>
      </c>
      <c r="AC151" s="8">
        <f t="shared" si="71"/>
        <v>-25.64628961304103</v>
      </c>
      <c r="AD151" s="8">
        <f t="shared" si="72"/>
        <v>-25.746174884372707</v>
      </c>
      <c r="AG151" s="3">
        <v>-5</v>
      </c>
      <c r="AH151" s="8">
        <f t="shared" si="80"/>
        <v>20.21578295112362</v>
      </c>
      <c r="AI151" s="8">
        <f t="shared" si="82"/>
        <v>20.052015847596785</v>
      </c>
      <c r="AJ151" s="8">
        <f t="shared" si="83"/>
        <v>19.58281350886488</v>
      </c>
      <c r="AK151" s="8">
        <f t="shared" si="84"/>
        <v>18.825911538447702</v>
      </c>
      <c r="AL151" s="8">
        <f t="shared" si="85"/>
        <v>17.76368232416241</v>
      </c>
      <c r="AM151" s="8">
        <f t="shared" si="86"/>
        <v>16.53205517691953</v>
      </c>
      <c r="AN151" s="8">
        <f t="shared" si="87"/>
        <v>15.884036120566819</v>
      </c>
      <c r="AQ151" s="3">
        <v>-5</v>
      </c>
      <c r="AR151" s="8">
        <f t="shared" si="73"/>
        <v>0.7508073453508947</v>
      </c>
      <c r="AS151" s="8">
        <f t="shared" si="74"/>
        <v>0.7520148990956543</v>
      </c>
      <c r="AT151" s="8">
        <f t="shared" si="75"/>
        <v>0.7554829598872669</v>
      </c>
      <c r="AU151" s="8">
        <f t="shared" si="76"/>
        <v>0.761102777677704</v>
      </c>
      <c r="AV151" s="8">
        <f t="shared" si="77"/>
        <v>0.7690393519099045</v>
      </c>
      <c r="AW151" s="8">
        <f t="shared" si="78"/>
        <v>0.778309022572571</v>
      </c>
      <c r="AX151" s="8">
        <f t="shared" si="79"/>
        <v>0.7832131436361137</v>
      </c>
    </row>
    <row r="152" spans="2:50" ht="12.75">
      <c r="B152">
        <v>12</v>
      </c>
      <c r="C152" s="3">
        <v>0</v>
      </c>
      <c r="D152" s="8">
        <f t="shared" si="88"/>
        <v>0.8401709638423084</v>
      </c>
      <c r="E152" s="8">
        <f t="shared" si="89"/>
        <v>0.8401709638423084</v>
      </c>
      <c r="F152" s="8">
        <f t="shared" si="90"/>
        <v>0.8401709638423084</v>
      </c>
      <c r="G152" s="8">
        <f t="shared" si="91"/>
        <v>0.8401709638423084</v>
      </c>
      <c r="H152" s="8">
        <f t="shared" si="92"/>
        <v>0.8401709638423084</v>
      </c>
      <c r="I152" s="8">
        <f t="shared" si="93"/>
        <v>0.8401709638423084</v>
      </c>
      <c r="J152" s="8">
        <f t="shared" si="94"/>
        <v>0.8401709638423084</v>
      </c>
      <c r="L152">
        <v>12</v>
      </c>
      <c r="M152" s="3">
        <v>0</v>
      </c>
      <c r="N152" s="8">
        <f t="shared" si="95"/>
        <v>0.40257333929165956</v>
      </c>
      <c r="O152" s="8">
        <f t="shared" si="96"/>
        <v>0.49358232382979744</v>
      </c>
      <c r="P152" s="8">
        <f t="shared" si="97"/>
        <v>0.7535731059214719</v>
      </c>
      <c r="Q152" s="8">
        <f t="shared" si="98"/>
        <v>1.1707466637535768</v>
      </c>
      <c r="R152" s="8">
        <f t="shared" si="99"/>
        <v>1.7519672858216573</v>
      </c>
      <c r="S152" s="8">
        <f t="shared" si="100"/>
        <v>2.420466084843869</v>
      </c>
      <c r="T152" s="8">
        <f t="shared" si="101"/>
        <v>2.7701766159655064</v>
      </c>
      <c r="V152">
        <v>12</v>
      </c>
      <c r="W152" s="3">
        <v>0</v>
      </c>
      <c r="X152" s="8">
        <f t="shared" si="66"/>
        <v>-24.06912514880138</v>
      </c>
      <c r="Y152" s="8">
        <f t="shared" si="67"/>
        <v>-24.06912514880138</v>
      </c>
      <c r="Z152" s="8">
        <f t="shared" si="68"/>
        <v>-24.06912514880138</v>
      </c>
      <c r="AA152" s="8">
        <f t="shared" si="69"/>
        <v>-24.06912514880138</v>
      </c>
      <c r="AB152" s="8">
        <f t="shared" si="70"/>
        <v>-24.06912514880138</v>
      </c>
      <c r="AC152" s="8">
        <f t="shared" si="71"/>
        <v>-24.06912514880138</v>
      </c>
      <c r="AD152" s="8">
        <f t="shared" si="72"/>
        <v>-24.06912514880138</v>
      </c>
      <c r="AF152">
        <v>12</v>
      </c>
      <c r="AG152" s="3">
        <v>0</v>
      </c>
      <c r="AH152" s="8">
        <f t="shared" si="80"/>
        <v>24.06912514880138</v>
      </c>
      <c r="AI152" s="8">
        <f t="shared" si="82"/>
        <v>24.06912514880138</v>
      </c>
      <c r="AJ152" s="8">
        <f t="shared" si="83"/>
        <v>24.06912514880138</v>
      </c>
      <c r="AK152" s="8">
        <f t="shared" si="84"/>
        <v>24.06912514880138</v>
      </c>
      <c r="AL152" s="8">
        <f t="shared" si="85"/>
        <v>24.06912514880138</v>
      </c>
      <c r="AM152" s="8">
        <f t="shared" si="86"/>
        <v>24.06912514880138</v>
      </c>
      <c r="AN152" s="8">
        <f t="shared" si="87"/>
        <v>24.06912514880138</v>
      </c>
      <c r="AP152">
        <v>12</v>
      </c>
      <c r="AQ152" s="3">
        <v>0</v>
      </c>
      <c r="AR152" s="8">
        <f t="shared" si="73"/>
        <v>0.7228758630460949</v>
      </c>
      <c r="AS152" s="8">
        <f t="shared" si="74"/>
        <v>0.7228758630460949</v>
      </c>
      <c r="AT152" s="8">
        <f t="shared" si="75"/>
        <v>0.7228758630460949</v>
      </c>
      <c r="AU152" s="8">
        <f t="shared" si="76"/>
        <v>0.7228758630460949</v>
      </c>
      <c r="AV152" s="8">
        <f t="shared" si="77"/>
        <v>0.7228758630460949</v>
      </c>
      <c r="AW152" s="8">
        <f t="shared" si="78"/>
        <v>0.7228758630460949</v>
      </c>
      <c r="AX152" s="8">
        <f t="shared" si="79"/>
        <v>0.7228758630460949</v>
      </c>
    </row>
    <row r="153" spans="3:50" ht="12.75">
      <c r="C153" s="3">
        <v>5</v>
      </c>
      <c r="D153" s="8">
        <f t="shared" si="88"/>
        <v>0.9687874550747928</v>
      </c>
      <c r="E153" s="8">
        <f t="shared" si="89"/>
        <v>0.9740051021696737</v>
      </c>
      <c r="F153" s="8">
        <f t="shared" si="90"/>
        <v>0.9888478355770836</v>
      </c>
      <c r="G153" s="8">
        <f t="shared" si="91"/>
        <v>1.0124656741851992</v>
      </c>
      <c r="H153" s="8">
        <f t="shared" si="92"/>
        <v>1.0449510436542053</v>
      </c>
      <c r="I153" s="8">
        <f t="shared" si="93"/>
        <v>1.081688604129867</v>
      </c>
      <c r="J153" s="8">
        <f t="shared" si="94"/>
        <v>1.1006323327663925</v>
      </c>
      <c r="M153" s="3">
        <v>5</v>
      </c>
      <c r="N153" s="8">
        <f t="shared" si="95"/>
        <v>0.384840863882922</v>
      </c>
      <c r="O153" s="8">
        <f t="shared" si="96"/>
        <v>0.47165468329473215</v>
      </c>
      <c r="P153" s="8">
        <f t="shared" si="97"/>
        <v>0.7180620531157</v>
      </c>
      <c r="Q153" s="8">
        <f t="shared" si="98"/>
        <v>1.1084309852538652</v>
      </c>
      <c r="R153" s="8">
        <f t="shared" si="99"/>
        <v>1.6418358590901352</v>
      </c>
      <c r="S153" s="8">
        <f t="shared" si="100"/>
        <v>2.239971830583281</v>
      </c>
      <c r="T153" s="8">
        <f t="shared" si="101"/>
        <v>2.5462266952081327</v>
      </c>
      <c r="W153" s="3">
        <v>5</v>
      </c>
      <c r="X153" s="8">
        <f t="shared" si="66"/>
        <v>-22.995385821899525</v>
      </c>
      <c r="Y153" s="8">
        <f t="shared" si="67"/>
        <v>-22.947319681060886</v>
      </c>
      <c r="Z153" s="8">
        <f t="shared" si="68"/>
        <v>-22.808616948791453</v>
      </c>
      <c r="AA153" s="8">
        <f t="shared" si="69"/>
        <v>-22.58186877639294</v>
      </c>
      <c r="AB153" s="8">
        <f t="shared" si="70"/>
        <v>-22.257735074123193</v>
      </c>
      <c r="AC153" s="8">
        <f t="shared" si="71"/>
        <v>-21.873861445897823</v>
      </c>
      <c r="AD153" s="8">
        <f t="shared" si="72"/>
        <v>-21.66865496777045</v>
      </c>
      <c r="AG153" s="3">
        <v>5</v>
      </c>
      <c r="AH153" s="8">
        <f t="shared" si="80"/>
        <v>27.753716210502738</v>
      </c>
      <c r="AI153" s="8">
        <f t="shared" si="82"/>
        <v>27.903190789265423</v>
      </c>
      <c r="AJ153" s="8">
        <f t="shared" si="83"/>
        <v>28.32840377960663</v>
      </c>
      <c r="AK153" s="8">
        <f t="shared" si="84"/>
        <v>29.00500501633971</v>
      </c>
      <c r="AL153" s="8">
        <f t="shared" si="85"/>
        <v>29.935642299588306</v>
      </c>
      <c r="AM153" s="8">
        <f t="shared" si="86"/>
        <v>30.988095882019323</v>
      </c>
      <c r="AN153" s="8">
        <f t="shared" si="87"/>
        <v>31.53079373157634</v>
      </c>
      <c r="AQ153" s="3">
        <v>5</v>
      </c>
      <c r="AR153" s="8">
        <f t="shared" si="73"/>
        <v>0.6971820893677173</v>
      </c>
      <c r="AS153" s="8">
        <f t="shared" si="74"/>
        <v>0.6961639403927528</v>
      </c>
      <c r="AT153" s="8">
        <f t="shared" si="75"/>
        <v>0.6932787095549438</v>
      </c>
      <c r="AU153" s="8">
        <f t="shared" si="76"/>
        <v>0.6887223656739037</v>
      </c>
      <c r="AV153" s="8">
        <f t="shared" si="77"/>
        <v>0.6825272667147533</v>
      </c>
      <c r="AW153" s="8">
        <f t="shared" si="78"/>
        <v>0.6756262013688654</v>
      </c>
      <c r="AX153" s="8">
        <f t="shared" si="79"/>
        <v>0.6721130060259722</v>
      </c>
    </row>
    <row r="154" spans="3:50" ht="12.75">
      <c r="C154" s="3">
        <v>10</v>
      </c>
      <c r="D154" s="8">
        <f t="shared" si="88"/>
        <v>1.0913589539581734</v>
      </c>
      <c r="E154" s="8">
        <f t="shared" si="89"/>
        <v>1.1012679805835603</v>
      </c>
      <c r="F154" s="8">
        <f t="shared" si="90"/>
        <v>1.1293070251400814</v>
      </c>
      <c r="G154" s="8">
        <f t="shared" si="91"/>
        <v>1.1734438684600885</v>
      </c>
      <c r="H154" s="8">
        <f t="shared" si="92"/>
        <v>1.2331198893722302</v>
      </c>
      <c r="I154" s="8">
        <f t="shared" si="93"/>
        <v>1.299050664142857</v>
      </c>
      <c r="J154" s="8">
        <f t="shared" si="94"/>
        <v>1.3323625804250914</v>
      </c>
      <c r="M154" s="3">
        <v>10</v>
      </c>
      <c r="N154" s="8">
        <f t="shared" si="95"/>
        <v>0.36208575727328085</v>
      </c>
      <c r="O154" s="8">
        <f t="shared" si="96"/>
        <v>0.4446767720663437</v>
      </c>
      <c r="P154" s="8">
        <f t="shared" si="97"/>
        <v>0.677399147410669</v>
      </c>
      <c r="Q154" s="8">
        <f t="shared" si="98"/>
        <v>1.0407049334481158</v>
      </c>
      <c r="R154" s="8">
        <f t="shared" si="99"/>
        <v>1.5257521545327775</v>
      </c>
      <c r="S154" s="8">
        <f t="shared" si="100"/>
        <v>2.0529189913656687</v>
      </c>
      <c r="T154" s="8">
        <f t="shared" si="101"/>
        <v>2.3156171289296235</v>
      </c>
      <c r="W154" s="3">
        <v>10</v>
      </c>
      <c r="X154" s="8">
        <f t="shared" si="66"/>
        <v>-21.769728999348786</v>
      </c>
      <c r="Y154" s="8">
        <f t="shared" si="67"/>
        <v>-21.661683096070913</v>
      </c>
      <c r="Z154" s="8">
        <f t="shared" si="68"/>
        <v>-21.348543959985317</v>
      </c>
      <c r="AA154" s="8">
        <f t="shared" si="69"/>
        <v>-20.83325446436744</v>
      </c>
      <c r="AB154" s="8">
        <f t="shared" si="70"/>
        <v>-20.092511527815685</v>
      </c>
      <c r="AC154" s="8">
        <f t="shared" si="71"/>
        <v>-19.21454789908808</v>
      </c>
      <c r="AD154" s="8">
        <f t="shared" si="72"/>
        <v>-18.74698517903456</v>
      </c>
      <c r="AG154" s="3">
        <v>10</v>
      </c>
      <c r="AH154" s="8">
        <f t="shared" si="80"/>
        <v>31.26513099780783</v>
      </c>
      <c r="AI154" s="8">
        <f t="shared" si="82"/>
        <v>31.54900370016655</v>
      </c>
      <c r="AJ154" s="8">
        <f t="shared" si="83"/>
        <v>32.35226315750051</v>
      </c>
      <c r="AK154" s="8">
        <f t="shared" si="84"/>
        <v>33.6166905791338</v>
      </c>
      <c r="AL154" s="8">
        <f t="shared" si="85"/>
        <v>35.32628264733388</v>
      </c>
      <c r="AM154" s="8">
        <f t="shared" si="86"/>
        <v>37.21506021452615</v>
      </c>
      <c r="AN154" s="8">
        <f t="shared" si="87"/>
        <v>38.169376319758726</v>
      </c>
      <c r="AQ154" s="3">
        <v>10</v>
      </c>
      <c r="AR154" s="8">
        <f t="shared" si="73"/>
        <v>0.6738288571067611</v>
      </c>
      <c r="AS154" s="8">
        <f t="shared" si="74"/>
        <v>0.6719956712034062</v>
      </c>
      <c r="AT154" s="8">
        <f t="shared" si="75"/>
        <v>0.6668561331417576</v>
      </c>
      <c r="AU154" s="8">
        <f t="shared" si="76"/>
        <v>0.6589140454915056</v>
      </c>
      <c r="AV154" s="8">
        <f t="shared" si="77"/>
        <v>0.6484806633268212</v>
      </c>
      <c r="AW154" s="8">
        <f t="shared" si="78"/>
        <v>0.637390632905742</v>
      </c>
      <c r="AX154" s="8">
        <f t="shared" si="79"/>
        <v>0.6319729157927586</v>
      </c>
    </row>
    <row r="155" spans="2:50" ht="12.75">
      <c r="B155">
        <v>13</v>
      </c>
      <c r="C155" s="3">
        <v>15</v>
      </c>
      <c r="D155" s="8">
        <f t="shared" si="88"/>
        <v>1.2078756153566954</v>
      </c>
      <c r="E155" s="8">
        <f t="shared" si="89"/>
        <v>1.2219493341351653</v>
      </c>
      <c r="F155" s="8">
        <f t="shared" si="90"/>
        <v>1.261529280370716</v>
      </c>
      <c r="G155" s="8">
        <f t="shared" si="91"/>
        <v>1.3230550377961263</v>
      </c>
      <c r="H155" s="8">
        <f t="shared" si="92"/>
        <v>1.4045924433186971</v>
      </c>
      <c r="I155" s="8">
        <f t="shared" si="93"/>
        <v>1.4922706609567353</v>
      </c>
      <c r="J155" s="8">
        <f t="shared" si="94"/>
        <v>1.5355498406572012</v>
      </c>
      <c r="L155">
        <v>13</v>
      </c>
      <c r="M155" s="3">
        <v>15</v>
      </c>
      <c r="N155" s="8">
        <f t="shared" si="95"/>
        <v>0.3350793514372109</v>
      </c>
      <c r="O155" s="8">
        <f t="shared" si="96"/>
        <v>0.4135293323876915</v>
      </c>
      <c r="P155" s="8">
        <f t="shared" si="97"/>
        <v>0.6328749350436277</v>
      </c>
      <c r="Q155" s="8">
        <f t="shared" si="98"/>
        <v>0.9699213277496445</v>
      </c>
      <c r="R155" s="8">
        <f t="shared" si="99"/>
        <v>1.408759595245293</v>
      </c>
      <c r="S155" s="8">
        <f t="shared" si="100"/>
        <v>1.8699169568974834</v>
      </c>
      <c r="T155" s="8">
        <f t="shared" si="101"/>
        <v>2.093186578480975</v>
      </c>
      <c r="V155">
        <v>13</v>
      </c>
      <c r="W155" s="3">
        <v>15</v>
      </c>
      <c r="X155" s="8">
        <f t="shared" si="66"/>
        <v>-20.412080168636926</v>
      </c>
      <c r="Y155" s="8">
        <f t="shared" si="67"/>
        <v>-20.235048739042156</v>
      </c>
      <c r="Z155" s="8">
        <f t="shared" si="68"/>
        <v>-19.72190681244381</v>
      </c>
      <c r="AA155" s="8">
        <f t="shared" si="69"/>
        <v>-18.879248805540634</v>
      </c>
      <c r="AB155" s="8">
        <f t="shared" si="70"/>
        <v>-17.677743162343177</v>
      </c>
      <c r="AC155" s="8">
        <f t="shared" si="71"/>
        <v>-16.27828440161184</v>
      </c>
      <c r="AD155" s="8">
        <f t="shared" si="72"/>
        <v>-15.546959699372037</v>
      </c>
      <c r="AF155">
        <v>13</v>
      </c>
      <c r="AG155" s="3">
        <v>15</v>
      </c>
      <c r="AH155" s="8">
        <f t="shared" si="80"/>
        <v>34.603087468352925</v>
      </c>
      <c r="AI155" s="8">
        <f t="shared" si="82"/>
        <v>35.006269812383096</v>
      </c>
      <c r="AJ155" s="8">
        <f t="shared" si="83"/>
        <v>36.14015174870898</v>
      </c>
      <c r="AK155" s="8">
        <f t="shared" si="84"/>
        <v>37.90273486461982</v>
      </c>
      <c r="AL155" s="8">
        <f t="shared" si="85"/>
        <v>40.238609469064826</v>
      </c>
      <c r="AM155" s="8">
        <f t="shared" si="86"/>
        <v>42.75040538200937</v>
      </c>
      <c r="AN155" s="8">
        <f t="shared" si="87"/>
        <v>43.990262550821846</v>
      </c>
      <c r="AP155">
        <v>13</v>
      </c>
      <c r="AQ155" s="3">
        <v>15</v>
      </c>
      <c r="AR155" s="8">
        <f t="shared" si="73"/>
        <v>0.6528500266495011</v>
      </c>
      <c r="AS155" s="8">
        <f t="shared" si="74"/>
        <v>0.650405948826936</v>
      </c>
      <c r="AT155" s="8">
        <f t="shared" si="75"/>
        <v>0.643643777206025</v>
      </c>
      <c r="AU155" s="8">
        <f t="shared" si="76"/>
        <v>0.6334736829098264</v>
      </c>
      <c r="AV155" s="8">
        <f t="shared" si="77"/>
        <v>0.620681937197512</v>
      </c>
      <c r="AW155" s="8">
        <f t="shared" si="78"/>
        <v>0.6078742758782467</v>
      </c>
      <c r="AX155" s="8">
        <f t="shared" si="79"/>
        <v>0.6019405640369877</v>
      </c>
    </row>
    <row r="156" spans="3:50" ht="12.75">
      <c r="C156" s="3">
        <v>20</v>
      </c>
      <c r="D156" s="8">
        <f t="shared" si="88"/>
        <v>1.3184581965216424</v>
      </c>
      <c r="E156" s="8">
        <f t="shared" si="89"/>
        <v>1.3361923562867475</v>
      </c>
      <c r="F156" s="8">
        <f t="shared" si="90"/>
        <v>1.385733390460006</v>
      </c>
      <c r="G156" s="8">
        <f t="shared" si="91"/>
        <v>1.4616966601017534</v>
      </c>
      <c r="H156" s="8">
        <f t="shared" si="92"/>
        <v>1.5602205861693341</v>
      </c>
      <c r="I156" s="8">
        <f t="shared" si="93"/>
        <v>1.6631977736812438</v>
      </c>
      <c r="J156" s="8">
        <f t="shared" si="94"/>
        <v>1.7128342654853668</v>
      </c>
      <c r="M156" s="3">
        <v>20</v>
      </c>
      <c r="N156" s="8">
        <f t="shared" si="95"/>
        <v>0.3044990082064853</v>
      </c>
      <c r="O156" s="8">
        <f t="shared" si="96"/>
        <v>0.37897892543444794</v>
      </c>
      <c r="P156" s="8">
        <f t="shared" si="97"/>
        <v>0.5855770991164474</v>
      </c>
      <c r="Q156" s="8">
        <f t="shared" si="98"/>
        <v>0.8979374322897313</v>
      </c>
      <c r="R156" s="8">
        <f t="shared" si="99"/>
        <v>1.2944299801525687</v>
      </c>
      <c r="S156" s="8">
        <f t="shared" si="100"/>
        <v>1.697455354123019</v>
      </c>
      <c r="T156" s="8">
        <f t="shared" si="101"/>
        <v>1.8872504873569327</v>
      </c>
      <c r="W156" s="3">
        <v>20</v>
      </c>
      <c r="X156" s="8">
        <f t="shared" si="66"/>
        <v>-18.944106903532948</v>
      </c>
      <c r="Y156" s="8">
        <f t="shared" si="67"/>
        <v>-18.692196753999976</v>
      </c>
      <c r="Z156" s="8">
        <f t="shared" si="68"/>
        <v>-17.964235846564222</v>
      </c>
      <c r="AA156" s="8">
        <f t="shared" si="69"/>
        <v>-16.77884991366276</v>
      </c>
      <c r="AB156" s="8">
        <f t="shared" si="70"/>
        <v>-15.118284146420969</v>
      </c>
      <c r="AC156" s="8">
        <f t="shared" si="71"/>
        <v>-13.239031456774255</v>
      </c>
      <c r="AD156" s="8">
        <f t="shared" si="72"/>
        <v>-12.28336090418566</v>
      </c>
      <c r="AG156" s="3">
        <v>20</v>
      </c>
      <c r="AH156" s="8">
        <f t="shared" si="80"/>
        <v>37.77104506256009</v>
      </c>
      <c r="AI156" s="8">
        <f t="shared" si="82"/>
        <v>38.27909131643571</v>
      </c>
      <c r="AJ156" s="8">
        <f t="shared" si="83"/>
        <v>39.69833740185626</v>
      </c>
      <c r="AK156" s="8">
        <f t="shared" si="84"/>
        <v>41.87452477609945</v>
      </c>
      <c r="AL156" s="8">
        <f t="shared" si="85"/>
        <v>44.69702734846511</v>
      </c>
      <c r="AM156" s="8">
        <f t="shared" si="86"/>
        <v>47.64710646374497</v>
      </c>
      <c r="AN156" s="8">
        <f t="shared" si="87"/>
        <v>49.069087208850945</v>
      </c>
      <c r="AQ156" s="3">
        <v>20</v>
      </c>
      <c r="AR156" s="8">
        <f t="shared" si="73"/>
        <v>0.63421862550544</v>
      </c>
      <c r="AS156" s="8">
        <f t="shared" si="74"/>
        <v>0.6313583571556822</v>
      </c>
      <c r="AT156" s="8">
        <f t="shared" si="75"/>
        <v>0.6235678523937016</v>
      </c>
      <c r="AU156" s="8">
        <f t="shared" si="76"/>
        <v>0.6122235975340464</v>
      </c>
      <c r="AV156" s="8">
        <f t="shared" si="77"/>
        <v>0.5986786783435184</v>
      </c>
      <c r="AW156" s="8">
        <f t="shared" si="78"/>
        <v>0.5860569259051002</v>
      </c>
      <c r="AX156" s="8">
        <f t="shared" si="79"/>
        <v>0.5805738330923729</v>
      </c>
    </row>
    <row r="157" spans="3:50" ht="12.75">
      <c r="C157" s="3">
        <v>25</v>
      </c>
      <c r="D157" s="8">
        <f t="shared" si="88"/>
        <v>1.423337521474135</v>
      </c>
      <c r="E157" s="8">
        <f t="shared" si="89"/>
        <v>1.4442675419352724</v>
      </c>
      <c r="F157" s="8">
        <f t="shared" si="90"/>
        <v>1.5023264745887197</v>
      </c>
      <c r="G157" s="8">
        <f t="shared" si="91"/>
        <v>1.5900921647244275</v>
      </c>
      <c r="H157" s="8">
        <f t="shared" si="92"/>
        <v>1.7014493791976026</v>
      </c>
      <c r="I157" s="8">
        <f t="shared" si="93"/>
        <v>1.8146265246554905</v>
      </c>
      <c r="J157" s="8">
        <f t="shared" si="94"/>
        <v>1.8679584725389622</v>
      </c>
      <c r="M157" s="3">
        <v>25</v>
      </c>
      <c r="N157" s="8">
        <f t="shared" si="95"/>
        <v>0.27091461522928595</v>
      </c>
      <c r="O157" s="8">
        <f t="shared" si="96"/>
        <v>0.3416627137750796</v>
      </c>
      <c r="P157" s="8">
        <f t="shared" si="97"/>
        <v>0.5363709166140832</v>
      </c>
      <c r="Q157" s="8">
        <f t="shared" si="98"/>
        <v>0.8260989966551728</v>
      </c>
      <c r="R157" s="8">
        <f t="shared" si="99"/>
        <v>1.1849450360179865</v>
      </c>
      <c r="S157" s="8">
        <f t="shared" si="100"/>
        <v>1.5385512893772009</v>
      </c>
      <c r="T157" s="8">
        <f t="shared" si="101"/>
        <v>1.7009765598432511</v>
      </c>
      <c r="W157" s="3">
        <v>25</v>
      </c>
      <c r="X157" s="8">
        <f t="shared" si="66"/>
        <v>-17.38786923738689</v>
      </c>
      <c r="Y157" s="8">
        <f t="shared" si="67"/>
        <v>-17.058199141533507</v>
      </c>
      <c r="Z157" s="8">
        <f t="shared" si="68"/>
        <v>-16.11073030175617</v>
      </c>
      <c r="AA157" s="8">
        <f t="shared" si="69"/>
        <v>-14.587939907551684</v>
      </c>
      <c r="AB157" s="8">
        <f t="shared" si="70"/>
        <v>-12.505316374916491</v>
      </c>
      <c r="AC157" s="8">
        <f t="shared" si="71"/>
        <v>-10.229700992063611</v>
      </c>
      <c r="AD157" s="8">
        <f t="shared" si="72"/>
        <v>-9.107549113865728</v>
      </c>
      <c r="AG157" s="3">
        <v>25</v>
      </c>
      <c r="AH157" s="8">
        <f t="shared" si="80"/>
        <v>40.77561640153956</v>
      </c>
      <c r="AI157" s="8">
        <f t="shared" si="82"/>
        <v>41.37521732031237</v>
      </c>
      <c r="AJ157" s="8">
        <f t="shared" si="83"/>
        <v>43.03848322235078</v>
      </c>
      <c r="AK157" s="8">
        <f t="shared" si="84"/>
        <v>45.55278503776529</v>
      </c>
      <c r="AL157" s="8">
        <f t="shared" si="85"/>
        <v>48.742934241588316</v>
      </c>
      <c r="AM157" s="8">
        <f t="shared" si="86"/>
        <v>51.985220627625914</v>
      </c>
      <c r="AN157" s="8">
        <f t="shared" si="87"/>
        <v>53.513068391093206</v>
      </c>
      <c r="AQ157" s="3">
        <v>25</v>
      </c>
      <c r="AR157" s="8">
        <f t="shared" si="73"/>
        <v>0.6178583795125308</v>
      </c>
      <c r="AS157" s="8">
        <f t="shared" si="74"/>
        <v>0.6147596852270439</v>
      </c>
      <c r="AT157" s="8">
        <f t="shared" si="75"/>
        <v>0.6064719878541011</v>
      </c>
      <c r="AU157" s="8">
        <f t="shared" si="76"/>
        <v>0.5948497656133207</v>
      </c>
      <c r="AV157" s="8">
        <f t="shared" si="77"/>
        <v>0.5817956647087406</v>
      </c>
      <c r="AW157" s="8">
        <f t="shared" si="78"/>
        <v>0.5706305232967337</v>
      </c>
      <c r="AX157" s="8">
        <f t="shared" si="79"/>
        <v>0.5661509188986292</v>
      </c>
    </row>
    <row r="158" spans="2:50" ht="12.75">
      <c r="B158">
        <v>14</v>
      </c>
      <c r="C158" s="3">
        <v>30</v>
      </c>
      <c r="D158" s="8">
        <f t="shared" si="88"/>
        <v>1.5228311175614362</v>
      </c>
      <c r="E158" s="8">
        <f t="shared" si="89"/>
        <v>1.5465433826991668</v>
      </c>
      <c r="F158" s="8">
        <f t="shared" si="90"/>
        <v>1.6118505619410104</v>
      </c>
      <c r="G158" s="8">
        <f t="shared" si="91"/>
        <v>1.709168410433251</v>
      </c>
      <c r="H158" s="8">
        <f t="shared" si="92"/>
        <v>1.8300077749120667</v>
      </c>
      <c r="I158" s="8">
        <f t="shared" si="93"/>
        <v>1.9496088001564669</v>
      </c>
      <c r="J158" s="8">
        <f t="shared" si="94"/>
        <v>2.0048145340776475</v>
      </c>
      <c r="L158">
        <v>14</v>
      </c>
      <c r="M158" s="3">
        <v>30</v>
      </c>
      <c r="N158" s="8">
        <f t="shared" si="95"/>
        <v>0.23478408191410396</v>
      </c>
      <c r="O158" s="8">
        <f t="shared" si="96"/>
        <v>0.30208511468873683</v>
      </c>
      <c r="P158" s="8">
        <f t="shared" si="97"/>
        <v>0.48590434627084655</v>
      </c>
      <c r="Q158" s="8">
        <f t="shared" si="98"/>
        <v>0.7552920166733835</v>
      </c>
      <c r="R158" s="8">
        <f t="shared" si="99"/>
        <v>1.0813827556422286</v>
      </c>
      <c r="S158" s="8">
        <f t="shared" si="100"/>
        <v>1.393870313454651</v>
      </c>
      <c r="T158" s="8">
        <f t="shared" si="101"/>
        <v>1.534353507022748</v>
      </c>
      <c r="V158">
        <v>14</v>
      </c>
      <c r="W158" s="3">
        <v>30</v>
      </c>
      <c r="X158" s="8">
        <f t="shared" si="66"/>
        <v>-15.764626396340054</v>
      </c>
      <c r="Y158" s="8">
        <f t="shared" si="67"/>
        <v>-15.356987408550683</v>
      </c>
      <c r="Z158" s="8">
        <f t="shared" si="68"/>
        <v>-14.193949841735956</v>
      </c>
      <c r="AA158" s="8">
        <f t="shared" si="69"/>
        <v>-12.35500563587333</v>
      </c>
      <c r="AB158" s="8">
        <f t="shared" si="70"/>
        <v>-9.909136148723789</v>
      </c>
      <c r="AC158" s="8">
        <f t="shared" si="71"/>
        <v>-7.335719998063089</v>
      </c>
      <c r="AD158" s="8">
        <f t="shared" si="72"/>
        <v>-6.105747618822881</v>
      </c>
      <c r="AF158">
        <v>14</v>
      </c>
      <c r="AG158" s="3">
        <v>30</v>
      </c>
      <c r="AH158" s="8">
        <f t="shared" si="80"/>
        <v>43.625897973730396</v>
      </c>
      <c r="AI158" s="8">
        <f t="shared" si="82"/>
        <v>44.30520433127398</v>
      </c>
      <c r="AJ158" s="8">
        <f t="shared" si="83"/>
        <v>46.17611720250498</v>
      </c>
      <c r="AK158" s="8">
        <f t="shared" si="84"/>
        <v>48.964068197454466</v>
      </c>
      <c r="AL158" s="8">
        <f t="shared" si="85"/>
        <v>52.42586098929408</v>
      </c>
      <c r="AM158" s="8">
        <f t="shared" si="86"/>
        <v>55.85217797526495</v>
      </c>
      <c r="AN158" s="8">
        <f t="shared" si="87"/>
        <v>57.433705754567875</v>
      </c>
      <c r="AP158">
        <v>14</v>
      </c>
      <c r="AQ158" s="3">
        <v>30</v>
      </c>
      <c r="AR158" s="8">
        <f t="shared" si="73"/>
        <v>0.6036567052889248</v>
      </c>
      <c r="AS158" s="8">
        <f t="shared" si="74"/>
        <v>0.6004760439469018</v>
      </c>
      <c r="AT158" s="8">
        <f t="shared" si="75"/>
        <v>0.5921457911006553</v>
      </c>
      <c r="AU158" s="8">
        <f t="shared" si="76"/>
        <v>0.5809649023372933</v>
      </c>
      <c r="AV158" s="8">
        <f t="shared" si="77"/>
        <v>0.569285858617801</v>
      </c>
      <c r="AW158" s="8">
        <f t="shared" si="78"/>
        <v>0.5603094588496677</v>
      </c>
      <c r="AX158" s="8">
        <f t="shared" si="79"/>
        <v>0.5570782217602985</v>
      </c>
    </row>
    <row r="159" spans="3:50" ht="12.75">
      <c r="C159" s="3">
        <v>35</v>
      </c>
      <c r="D159" s="8">
        <f t="shared" si="88"/>
        <v>1.617320138006995</v>
      </c>
      <c r="E159" s="8">
        <f t="shared" si="89"/>
        <v>1.643457933205119</v>
      </c>
      <c r="F159" s="8">
        <f t="shared" si="90"/>
        <v>1.7149333777045543</v>
      </c>
      <c r="G159" s="8">
        <f t="shared" si="91"/>
        <v>1.8199525771160778</v>
      </c>
      <c r="H159" s="8">
        <f t="shared" si="92"/>
        <v>1.9476842290356986</v>
      </c>
      <c r="I159" s="8">
        <f t="shared" si="93"/>
        <v>2.0710487627413645</v>
      </c>
      <c r="J159" s="8">
        <f t="shared" si="94"/>
        <v>2.1269509290874566</v>
      </c>
      <c r="M159" s="3">
        <v>35</v>
      </c>
      <c r="N159" s="8">
        <f t="shared" si="95"/>
        <v>0.1964555697287556</v>
      </c>
      <c r="O159" s="8">
        <f t="shared" si="96"/>
        <v>0.2606230065234566</v>
      </c>
      <c r="P159" s="8">
        <f t="shared" si="97"/>
        <v>0.43462873014880443</v>
      </c>
      <c r="Q159" s="8">
        <f t="shared" si="98"/>
        <v>0.6860267667853195</v>
      </c>
      <c r="R159" s="8">
        <f t="shared" si="99"/>
        <v>0.984047354752213</v>
      </c>
      <c r="S159" s="8">
        <f t="shared" si="100"/>
        <v>1.2627356872152586</v>
      </c>
      <c r="T159" s="8">
        <f t="shared" si="101"/>
        <v>1.3857733565254162</v>
      </c>
      <c r="W159" s="3">
        <v>35</v>
      </c>
      <c r="X159" s="8">
        <f t="shared" si="66"/>
        <v>-14.093901570563178</v>
      </c>
      <c r="Y159" s="8">
        <f t="shared" si="67"/>
        <v>-13.610267729619684</v>
      </c>
      <c r="Z159" s="8">
        <f t="shared" si="68"/>
        <v>-12.24226109602972</v>
      </c>
      <c r="AA159" s="8">
        <f t="shared" si="69"/>
        <v>-10.118988500197872</v>
      </c>
      <c r="AB159" s="8">
        <f t="shared" si="70"/>
        <v>-7.378165111449036</v>
      </c>
      <c r="AC159" s="8">
        <f t="shared" si="71"/>
        <v>-4.6021869895382155</v>
      </c>
      <c r="AD159" s="8">
        <f t="shared" si="72"/>
        <v>-3.3144927542247378</v>
      </c>
      <c r="AG159" s="3">
        <v>35</v>
      </c>
      <c r="AH159" s="8">
        <f aca="true" t="shared" si="102" ref="AH159:AH177">N81-X159</f>
        <v>46.33280901465833</v>
      </c>
      <c r="AI159" s="8">
        <f t="shared" si="82"/>
        <v>47.08160168997323</v>
      </c>
      <c r="AJ159" s="8">
        <f t="shared" si="83"/>
        <v>49.129222344292835</v>
      </c>
      <c r="AK159" s="8">
        <f t="shared" si="84"/>
        <v>52.13780079135437</v>
      </c>
      <c r="AL159" s="8">
        <f t="shared" si="85"/>
        <v>55.79704307396856</v>
      </c>
      <c r="AM159" s="8">
        <f t="shared" si="86"/>
        <v>59.331176635435575</v>
      </c>
      <c r="AN159" s="8">
        <f t="shared" si="87"/>
        <v>60.93265573407025</v>
      </c>
      <c r="AQ159" s="3">
        <v>35</v>
      </c>
      <c r="AR159" s="8">
        <f t="shared" si="73"/>
        <v>0.591477520955358</v>
      </c>
      <c r="AS159" s="8">
        <f t="shared" si="74"/>
        <v>0.5883484568835817</v>
      </c>
      <c r="AT159" s="8">
        <f t="shared" si="75"/>
        <v>0.5803509113177431</v>
      </c>
      <c r="AU159" s="8">
        <f t="shared" si="76"/>
        <v>0.5701601145070051</v>
      </c>
      <c r="AV159" s="8">
        <f t="shared" si="77"/>
        <v>0.5604326798684985</v>
      </c>
      <c r="AW159" s="8">
        <f t="shared" si="78"/>
        <v>0.553986895697451</v>
      </c>
      <c r="AX159" s="8">
        <f t="shared" si="79"/>
        <v>0.5520568505079582</v>
      </c>
    </row>
    <row r="160" spans="3:50" ht="12.75">
      <c r="C160" s="3">
        <v>40</v>
      </c>
      <c r="D160" s="8">
        <f t="shared" si="88"/>
        <v>1.7072287647575854</v>
      </c>
      <c r="E160" s="8">
        <f t="shared" si="89"/>
        <v>1.7354939471918058</v>
      </c>
      <c r="F160" s="8">
        <f t="shared" si="90"/>
        <v>1.8122478624952123</v>
      </c>
      <c r="G160" s="8">
        <f t="shared" si="91"/>
        <v>1.9234962777252558</v>
      </c>
      <c r="H160" s="8">
        <f t="shared" si="92"/>
        <v>2.0561903515987465</v>
      </c>
      <c r="I160" s="8">
        <f t="shared" si="93"/>
        <v>2.1815218182908365</v>
      </c>
      <c r="J160" s="8">
        <f t="shared" si="94"/>
        <v>2.237398756522981</v>
      </c>
      <c r="M160" s="3">
        <v>40</v>
      </c>
      <c r="N160" s="8">
        <f t="shared" si="95"/>
        <v>0.15617395750641805</v>
      </c>
      <c r="O160" s="8">
        <f t="shared" si="96"/>
        <v>0.2175360110986034</v>
      </c>
      <c r="P160" s="8">
        <f t="shared" si="97"/>
        <v>0.38282681462356316</v>
      </c>
      <c r="Q160" s="8">
        <f t="shared" si="98"/>
        <v>0.6185273486876179</v>
      </c>
      <c r="R160" s="8">
        <f t="shared" si="99"/>
        <v>0.8927538669031061</v>
      </c>
      <c r="S160" s="8">
        <f t="shared" si="100"/>
        <v>1.1438335543701426</v>
      </c>
      <c r="T160" s="8">
        <f t="shared" si="101"/>
        <v>1.2530233713163768</v>
      </c>
      <c r="W160" s="3">
        <v>40</v>
      </c>
      <c r="X160" s="8">
        <f t="shared" si="66"/>
        <v>-12.39284595487294</v>
      </c>
      <c r="Y160" s="8">
        <f t="shared" si="67"/>
        <v>-11.836824883052277</v>
      </c>
      <c r="Z160" s="8">
        <f t="shared" si="68"/>
        <v>-10.279046272511259</v>
      </c>
      <c r="AA160" s="8">
        <f t="shared" si="69"/>
        <v>-7.908931304278497</v>
      </c>
      <c r="AB160" s="8">
        <f t="shared" si="70"/>
        <v>-4.941799852225146</v>
      </c>
      <c r="AC160" s="8">
        <f t="shared" si="71"/>
        <v>-2.0456096252483165</v>
      </c>
      <c r="AD160" s="8">
        <f t="shared" si="72"/>
        <v>-0.7388736450498004</v>
      </c>
      <c r="AG160" s="3">
        <v>40</v>
      </c>
      <c r="AH160" s="8">
        <f t="shared" si="102"/>
        <v>48.908501441971254</v>
      </c>
      <c r="AI160" s="8">
        <f aca="true" t="shared" si="103" ref="AI160:AI177">O82-Y160</f>
        <v>49.71823927229532</v>
      </c>
      <c r="AJ160" s="8">
        <f aca="true" t="shared" si="104" ref="AJ160:AJ177">P82-Z160</f>
        <v>51.917076976290204</v>
      </c>
      <c r="AK160" s="8">
        <f aca="true" t="shared" si="105" ref="AK160:AK177">Q82-AA160</f>
        <v>55.10410931139041</v>
      </c>
      <c r="AL160" s="8">
        <f aca="true" t="shared" si="106" ref="AL160:AL177">R82-AB160</f>
        <v>58.905514511064496</v>
      </c>
      <c r="AM160" s="8">
        <f aca="true" t="shared" si="107" ref="AM160:AM177">S82-AC160</f>
        <v>62.495996551885106</v>
      </c>
      <c r="AN160" s="8">
        <f aca="true" t="shared" si="108" ref="AN160:AN177">T82-AD160</f>
        <v>64.09675291829264</v>
      </c>
      <c r="AQ160" s="3">
        <v>40</v>
      </c>
      <c r="AR160" s="8">
        <f t="shared" si="73"/>
        <v>0.581172726548978</v>
      </c>
      <c r="AS160" s="8">
        <f t="shared" si="74"/>
        <v>0.5782065091867913</v>
      </c>
      <c r="AT160" s="8">
        <f t="shared" si="75"/>
        <v>0.5708422465219065</v>
      </c>
      <c r="AU160" s="8">
        <f t="shared" si="76"/>
        <v>0.5620413782850623</v>
      </c>
      <c r="AV160" s="8">
        <f t="shared" si="77"/>
        <v>0.5546049491724505</v>
      </c>
      <c r="AW160" s="8">
        <f t="shared" si="78"/>
        <v>0.5507806694327166</v>
      </c>
      <c r="AX160" s="8">
        <f t="shared" si="79"/>
        <v>0.5501016572997744</v>
      </c>
    </row>
    <row r="161" spans="2:50" ht="12.75">
      <c r="B161">
        <v>15</v>
      </c>
      <c r="C161" s="3">
        <v>45</v>
      </c>
      <c r="D161" s="8">
        <f t="shared" si="88"/>
        <v>1.7930073355512819</v>
      </c>
      <c r="E161" s="8">
        <f t="shared" si="89"/>
        <v>1.8231589788530815</v>
      </c>
      <c r="F161" s="8">
        <f t="shared" si="90"/>
        <v>1.9044820101356381</v>
      </c>
      <c r="G161" s="8">
        <f t="shared" si="91"/>
        <v>2.0208262610620706</v>
      </c>
      <c r="H161" s="8">
        <f t="shared" si="92"/>
        <v>2.157093365509175</v>
      </c>
      <c r="I161" s="8">
        <f t="shared" si="93"/>
        <v>2.2832298683107917</v>
      </c>
      <c r="J161" s="8">
        <f t="shared" si="94"/>
        <v>2.3386669502309974</v>
      </c>
      <c r="L161">
        <v>15</v>
      </c>
      <c r="M161" s="3">
        <v>45</v>
      </c>
      <c r="N161" s="8">
        <f t="shared" si="95"/>
        <v>0.11408928481274744</v>
      </c>
      <c r="O161" s="8">
        <f t="shared" si="96"/>
        <v>0.1729788669181197</v>
      </c>
      <c r="P161" s="8">
        <f t="shared" si="97"/>
        <v>0.3306419177653106</v>
      </c>
      <c r="Q161" s="8">
        <f t="shared" si="98"/>
        <v>0.5528113888947769</v>
      </c>
      <c r="R161" s="8">
        <f t="shared" si="99"/>
        <v>0.8070386841943589</v>
      </c>
      <c r="S161" s="8">
        <f t="shared" si="100"/>
        <v>1.0356357250157293</v>
      </c>
      <c r="T161" s="8">
        <f t="shared" si="101"/>
        <v>1.1338148480710317</v>
      </c>
      <c r="V161">
        <v>15</v>
      </c>
      <c r="W161" s="3">
        <v>45</v>
      </c>
      <c r="X161" s="8">
        <f t="shared" si="66"/>
        <v>-10.67589201769899</v>
      </c>
      <c r="Y161" s="8">
        <f t="shared" si="67"/>
        <v>-10.052188838449664</v>
      </c>
      <c r="Z161" s="8">
        <f t="shared" si="68"/>
        <v>-8.32254843057157</v>
      </c>
      <c r="AA161" s="8">
        <f t="shared" si="69"/>
        <v>-5.744829048703985</v>
      </c>
      <c r="AB161" s="8">
        <f t="shared" si="70"/>
        <v>-2.6147843714291676</v>
      </c>
      <c r="AC161" s="8">
        <f t="shared" si="71"/>
        <v>0.33520976113105494</v>
      </c>
      <c r="AD161" s="8">
        <f t="shared" si="72"/>
        <v>1.633037340560179</v>
      </c>
      <c r="AF161">
        <v>15</v>
      </c>
      <c r="AG161" s="3">
        <v>45</v>
      </c>
      <c r="AH161" s="8">
        <f t="shared" si="102"/>
        <v>51.36587648154273</v>
      </c>
      <c r="AI161" s="8">
        <f t="shared" si="103"/>
        <v>52.22965743483124</v>
      </c>
      <c r="AJ161" s="8">
        <f t="shared" si="104"/>
        <v>54.55939066968167</v>
      </c>
      <c r="AK161" s="8">
        <f t="shared" si="105"/>
        <v>57.892407944029465</v>
      </c>
      <c r="AL161" s="8">
        <f t="shared" si="106"/>
        <v>61.79617292967319</v>
      </c>
      <c r="AM161" s="8">
        <f t="shared" si="107"/>
        <v>65.40971755620956</v>
      </c>
      <c r="AN161" s="8">
        <f t="shared" si="108"/>
        <v>66.99787296748394</v>
      </c>
      <c r="AP161">
        <v>15</v>
      </c>
      <c r="AQ161" s="3">
        <v>45</v>
      </c>
      <c r="AR161" s="8">
        <f t="shared" si="73"/>
        <v>0.572591733580752</v>
      </c>
      <c r="AS161" s="8">
        <f t="shared" si="74"/>
        <v>0.5698793631856415</v>
      </c>
      <c r="AT161" s="8">
        <f t="shared" si="75"/>
        <v>0.5633835726535815</v>
      </c>
      <c r="AU161" s="8">
        <f t="shared" si="76"/>
        <v>0.5562517451016417</v>
      </c>
      <c r="AV161" s="8">
        <f t="shared" si="77"/>
        <v>0.55127730769311</v>
      </c>
      <c r="AW161" s="8">
        <f t="shared" si="78"/>
        <v>0.5500209186474968</v>
      </c>
      <c r="AX161" s="8">
        <f t="shared" si="79"/>
        <v>0.550497130113647</v>
      </c>
    </row>
    <row r="162" spans="3:50" ht="12.75">
      <c r="C162" s="3">
        <v>50</v>
      </c>
      <c r="D162" s="8">
        <f t="shared" si="88"/>
        <v>1.8751196575642113</v>
      </c>
      <c r="E162" s="8">
        <f t="shared" si="89"/>
        <v>1.9069708234138416</v>
      </c>
      <c r="F162" s="8">
        <f t="shared" si="90"/>
        <v>1.9923186247519522</v>
      </c>
      <c r="G162" s="8">
        <f t="shared" si="91"/>
        <v>2.1129169197995186</v>
      </c>
      <c r="H162" s="8">
        <f t="shared" si="92"/>
        <v>2.2517940340425344</v>
      </c>
      <c r="I162" s="8">
        <f t="shared" si="93"/>
        <v>2.3780246395467213</v>
      </c>
      <c r="J162" s="8">
        <f t="shared" si="94"/>
        <v>2.4328076830820335</v>
      </c>
      <c r="M162" s="3">
        <v>50</v>
      </c>
      <c r="N162" s="8">
        <f t="shared" si="95"/>
        <v>0.07026538867885404</v>
      </c>
      <c r="O162" s="8">
        <f t="shared" si="96"/>
        <v>0.12701366862544072</v>
      </c>
      <c r="P162" s="8">
        <f t="shared" si="97"/>
        <v>0.2781044129757564</v>
      </c>
      <c r="Q162" s="8">
        <f t="shared" si="98"/>
        <v>0.48875369435731386</v>
      </c>
      <c r="R162" s="8">
        <f t="shared" si="99"/>
        <v>0.7263002088207655</v>
      </c>
      <c r="S162" s="8">
        <f t="shared" si="100"/>
        <v>0.9366241508947163</v>
      </c>
      <c r="T162" s="8">
        <f t="shared" si="101"/>
        <v>1.0260250816899887</v>
      </c>
      <c r="W162" s="3">
        <v>50</v>
      </c>
      <c r="X162" s="8">
        <f t="shared" si="66"/>
        <v>-8.954651735408108</v>
      </c>
      <c r="Y162" s="8">
        <f t="shared" si="67"/>
        <v>-8.268596434372284</v>
      </c>
      <c r="Z162" s="8">
        <f t="shared" si="68"/>
        <v>-6.386169781033278</v>
      </c>
      <c r="AA162" s="8">
        <f t="shared" si="69"/>
        <v>-3.6390978350225938</v>
      </c>
      <c r="AB162" s="8">
        <f t="shared" si="70"/>
        <v>-0.4015832561223296</v>
      </c>
      <c r="AC162" s="8">
        <f t="shared" si="71"/>
        <v>2.5510737354966637</v>
      </c>
      <c r="AD162" s="8">
        <f t="shared" si="72"/>
        <v>3.8207306983387395</v>
      </c>
      <c r="AG162" s="3">
        <v>50</v>
      </c>
      <c r="AH162" s="8">
        <f t="shared" si="102"/>
        <v>53.71822123022274</v>
      </c>
      <c r="AI162" s="8">
        <f t="shared" si="103"/>
        <v>54.63068991810026</v>
      </c>
      <c r="AJ162" s="8">
        <f t="shared" si="104"/>
        <v>57.07572432179762</v>
      </c>
      <c r="AK162" s="8">
        <f t="shared" si="105"/>
        <v>60.530610983147135</v>
      </c>
      <c r="AL162" s="8">
        <f t="shared" si="106"/>
        <v>64.50914724168761</v>
      </c>
      <c r="AM162" s="8">
        <f t="shared" si="107"/>
        <v>68.125387712073</v>
      </c>
      <c r="AN162" s="8">
        <f t="shared" si="108"/>
        <v>69.69480630380042</v>
      </c>
      <c r="AQ162" s="3">
        <v>50</v>
      </c>
      <c r="AR162" s="8">
        <f t="shared" si="73"/>
        <v>0.5655888688292522</v>
      </c>
      <c r="AS162" s="8">
        <f t="shared" si="74"/>
        <v>0.5632040298986158</v>
      </c>
      <c r="AT162" s="8">
        <f t="shared" si="75"/>
        <v>0.5577579884265312</v>
      </c>
      <c r="AU162" s="8">
        <f t="shared" si="76"/>
        <v>0.5524823994653798</v>
      </c>
      <c r="AV162" s="8">
        <f t="shared" si="77"/>
        <v>0.5500300235834218</v>
      </c>
      <c r="AW162" s="8">
        <f t="shared" si="78"/>
        <v>0.5512156120586647</v>
      </c>
      <c r="AX162" s="8">
        <f t="shared" si="79"/>
        <v>0.5527383384655444</v>
      </c>
    </row>
    <row r="163" spans="3:50" ht="12.75">
      <c r="C163" s="3">
        <v>55</v>
      </c>
      <c r="D163" s="8">
        <f t="shared" si="88"/>
        <v>1.9540344362519755</v>
      </c>
      <c r="E163" s="8">
        <f t="shared" si="89"/>
        <v>1.9874480146587783</v>
      </c>
      <c r="F163" s="8">
        <f t="shared" si="90"/>
        <v>2.0764235722997135</v>
      </c>
      <c r="G163" s="8">
        <f t="shared" si="91"/>
        <v>2.2006787755826283</v>
      </c>
      <c r="H163" s="8">
        <f t="shared" si="92"/>
        <v>2.341530947772507</v>
      </c>
      <c r="I163" s="8">
        <f t="shared" si="93"/>
        <v>2.4674578277601507</v>
      </c>
      <c r="J163" s="8">
        <f t="shared" si="94"/>
        <v>2.5215003481708207</v>
      </c>
      <c r="M163" s="3">
        <v>55</v>
      </c>
      <c r="N163" s="8">
        <f t="shared" si="95"/>
        <v>0.024687457582170814</v>
      </c>
      <c r="O163" s="8">
        <f t="shared" si="96"/>
        <v>0.0796205023951672</v>
      </c>
      <c r="P163" s="8">
        <f t="shared" si="97"/>
        <v>0.22515361646098253</v>
      </c>
      <c r="Q163" s="8">
        <f t="shared" si="98"/>
        <v>0.42613332006573895</v>
      </c>
      <c r="R163" s="8">
        <f t="shared" si="99"/>
        <v>0.6498855067182953</v>
      </c>
      <c r="S163" s="8">
        <f t="shared" si="100"/>
        <v>0.845394693725275</v>
      </c>
      <c r="T163" s="8">
        <f t="shared" si="101"/>
        <v>0.927783951308471</v>
      </c>
      <c r="W163" s="3">
        <v>55</v>
      </c>
      <c r="X163" s="8">
        <f t="shared" si="66"/>
        <v>-7.237999334049661</v>
      </c>
      <c r="Y163" s="8">
        <f t="shared" si="67"/>
        <v>-6.495164539098182</v>
      </c>
      <c r="Z163" s="8">
        <f t="shared" si="68"/>
        <v>-4.479039565073877</v>
      </c>
      <c r="AA163" s="8">
        <f t="shared" si="69"/>
        <v>-1.5982200852674495</v>
      </c>
      <c r="AB163" s="8">
        <f t="shared" si="70"/>
        <v>1.6999637406142478</v>
      </c>
      <c r="AC163" s="8">
        <f t="shared" si="71"/>
        <v>4.617081542567111</v>
      </c>
      <c r="AD163" s="8">
        <f t="shared" si="72"/>
        <v>5.845774953583946</v>
      </c>
      <c r="AG163" s="3">
        <v>55</v>
      </c>
      <c r="AH163" s="8">
        <f t="shared" si="102"/>
        <v>55.97896311023165</v>
      </c>
      <c r="AI163" s="8">
        <f t="shared" si="103"/>
        <v>56.93619162080128</v>
      </c>
      <c r="AJ163" s="8">
        <f t="shared" si="104"/>
        <v>59.48515358712557</v>
      </c>
      <c r="AK163" s="8">
        <f t="shared" si="105"/>
        <v>63.04480295245112</v>
      </c>
      <c r="AL163" s="8">
        <f t="shared" si="106"/>
        <v>67.07992045331612</v>
      </c>
      <c r="AM163" s="8">
        <f t="shared" si="107"/>
        <v>70.68745982858732</v>
      </c>
      <c r="AN163" s="8">
        <f t="shared" si="108"/>
        <v>72.23566399547782</v>
      </c>
      <c r="AQ163" s="3">
        <v>55</v>
      </c>
      <c r="AR163" s="8">
        <f t="shared" si="73"/>
        <v>0.5600287908953318</v>
      </c>
      <c r="AS163" s="8">
        <f t="shared" si="74"/>
        <v>0.5580311675345296</v>
      </c>
      <c r="AT163" s="8">
        <f t="shared" si="75"/>
        <v>0.5537741447882282</v>
      </c>
      <c r="AU163" s="8">
        <f t="shared" si="76"/>
        <v>0.5504761299961795</v>
      </c>
      <c r="AV163" s="8">
        <f t="shared" si="77"/>
        <v>0.55053877527652</v>
      </c>
      <c r="AW163" s="8">
        <f t="shared" si="78"/>
        <v>0.5540130363318598</v>
      </c>
      <c r="AX163" s="8">
        <f t="shared" si="79"/>
        <v>0.5564774519793746</v>
      </c>
    </row>
    <row r="164" spans="2:50" ht="12.75">
      <c r="B164">
        <v>16</v>
      </c>
      <c r="C164" s="3">
        <v>60</v>
      </c>
      <c r="D164" s="8">
        <f t="shared" si="88"/>
        <v>2.0302204551876466</v>
      </c>
      <c r="E164" s="8">
        <f t="shared" si="89"/>
        <v>2.0651047707553953</v>
      </c>
      <c r="F164" s="8">
        <f t="shared" si="90"/>
        <v>2.157440788399135</v>
      </c>
      <c r="G164" s="8">
        <f t="shared" si="91"/>
        <v>2.284957731898052</v>
      </c>
      <c r="H164" s="8">
        <f t="shared" si="92"/>
        <v>2.4273981405013725</v>
      </c>
      <c r="I164" s="8">
        <f t="shared" si="93"/>
        <v>2.5528368012998035</v>
      </c>
      <c r="J164" s="8">
        <f t="shared" si="94"/>
        <v>2.6061315819669004</v>
      </c>
      <c r="L164">
        <v>16</v>
      </c>
      <c r="M164" s="3">
        <v>60</v>
      </c>
      <c r="N164" s="8">
        <f t="shared" si="95"/>
        <v>-0.022732344011439948</v>
      </c>
      <c r="O164" s="8">
        <f t="shared" si="96"/>
        <v>0.03070560987728439</v>
      </c>
      <c r="P164" s="8">
        <f t="shared" si="97"/>
        <v>0.1716544623629788</v>
      </c>
      <c r="Q164" s="8">
        <f t="shared" si="98"/>
        <v>0.36466619692948926</v>
      </c>
      <c r="R164" s="8">
        <f t="shared" si="99"/>
        <v>0.5771395587719652</v>
      </c>
      <c r="S164" s="8">
        <f t="shared" si="100"/>
        <v>0.7606940981389962</v>
      </c>
      <c r="T164" s="8">
        <f t="shared" si="101"/>
        <v>0.8374846690366703</v>
      </c>
      <c r="V164">
        <v>16</v>
      </c>
      <c r="W164" s="3">
        <v>60</v>
      </c>
      <c r="X164" s="8">
        <f t="shared" si="66"/>
        <v>-5.532276417609219</v>
      </c>
      <c r="Y164" s="8">
        <f t="shared" si="67"/>
        <v>-4.738193987967132</v>
      </c>
      <c r="Z164" s="8">
        <f t="shared" si="68"/>
        <v>-2.606701601874625</v>
      </c>
      <c r="AA164" s="8">
        <f t="shared" si="69"/>
        <v>0.37570388432894364</v>
      </c>
      <c r="AB164" s="8">
        <f t="shared" si="70"/>
        <v>3.695889245155452</v>
      </c>
      <c r="AC164" s="8">
        <f t="shared" si="71"/>
        <v>6.549449721427194</v>
      </c>
      <c r="AD164" s="8">
        <f t="shared" si="72"/>
        <v>7.72894282720082</v>
      </c>
      <c r="AF164">
        <v>16</v>
      </c>
      <c r="AG164" s="3">
        <v>60</v>
      </c>
      <c r="AH164" s="8">
        <f t="shared" si="102"/>
        <v>58.16153178169052</v>
      </c>
      <c r="AI164" s="8">
        <f t="shared" si="103"/>
        <v>59.160893808307776</v>
      </c>
      <c r="AJ164" s="8">
        <f t="shared" si="104"/>
        <v>61.80612586232367</v>
      </c>
      <c r="AK164" s="8">
        <f t="shared" si="105"/>
        <v>65.45921720177172</v>
      </c>
      <c r="AL164" s="8">
        <f t="shared" si="106"/>
        <v>69.53983432431633</v>
      </c>
      <c r="AM164" s="8">
        <f t="shared" si="107"/>
        <v>73.13338725007794</v>
      </c>
      <c r="AN164" s="8">
        <f t="shared" si="108"/>
        <v>74.66017025122798</v>
      </c>
      <c r="AP164">
        <v>16</v>
      </c>
      <c r="AQ164" s="3">
        <v>60</v>
      </c>
      <c r="AR164" s="8">
        <f t="shared" si="73"/>
        <v>0.5557902397392686</v>
      </c>
      <c r="AS164" s="8">
        <f t="shared" si="74"/>
        <v>0.5542288763060671</v>
      </c>
      <c r="AT164" s="8">
        <f t="shared" si="75"/>
        <v>0.5512693950854926</v>
      </c>
      <c r="AU164" s="8">
        <f t="shared" si="76"/>
        <v>0.5500262783540636</v>
      </c>
      <c r="AV164" s="8">
        <f t="shared" si="77"/>
        <v>0.5525610460363722</v>
      </c>
      <c r="AW164" s="8">
        <f t="shared" si="78"/>
        <v>0.5581691091176999</v>
      </c>
      <c r="AX164" s="8">
        <f t="shared" si="79"/>
        <v>0.5614816807098997</v>
      </c>
    </row>
    <row r="165" spans="3:50" ht="12.75">
      <c r="C165" s="3">
        <v>65</v>
      </c>
      <c r="D165" s="8">
        <f t="shared" si="88"/>
        <v>2.104145041310104</v>
      </c>
      <c r="E165" s="8">
        <f t="shared" si="89"/>
        <v>2.1404496977613787</v>
      </c>
      <c r="F165" s="8">
        <f t="shared" si="90"/>
        <v>2.23599241834031</v>
      </c>
      <c r="G165" s="8">
        <f t="shared" si="91"/>
        <v>2.3665411031107912</v>
      </c>
      <c r="H165" s="8">
        <f t="shared" si="92"/>
        <v>2.5103681539040594</v>
      </c>
      <c r="I165" s="8">
        <f t="shared" si="93"/>
        <v>2.6352764870407572</v>
      </c>
      <c r="J165" s="8">
        <f t="shared" si="94"/>
        <v>2.6878636455478278</v>
      </c>
      <c r="M165" s="3">
        <v>65</v>
      </c>
      <c r="N165" s="8">
        <f t="shared" si="95"/>
        <v>-0.07215172551280338</v>
      </c>
      <c r="O165" s="8">
        <f t="shared" si="96"/>
        <v>-0.019893379546645273</v>
      </c>
      <c r="P165" s="8">
        <f t="shared" si="97"/>
        <v>0.11740908390993768</v>
      </c>
      <c r="Q165" s="8">
        <f t="shared" si="98"/>
        <v>0.30402629412227655</v>
      </c>
      <c r="R165" s="8">
        <f t="shared" si="99"/>
        <v>0.5074303843796285</v>
      </c>
      <c r="S165" s="8">
        <f t="shared" si="100"/>
        <v>0.6814229881969012</v>
      </c>
      <c r="T165" s="8">
        <f t="shared" si="101"/>
        <v>0.7537617915731766</v>
      </c>
      <c r="W165" s="3">
        <v>65</v>
      </c>
      <c r="X165" s="8">
        <f t="shared" si="66"/>
        <v>-3.8415650320290373</v>
      </c>
      <c r="Y165" s="8">
        <f t="shared" si="67"/>
        <v>-3.0015374233803214</v>
      </c>
      <c r="Z165" s="8">
        <f t="shared" si="68"/>
        <v>-0.7718165478206572</v>
      </c>
      <c r="AA165" s="8">
        <f t="shared" si="69"/>
        <v>2.2836263499327902</v>
      </c>
      <c r="AB165" s="8">
        <f t="shared" si="70"/>
        <v>5.59416234693668</v>
      </c>
      <c r="AC165" s="8">
        <f t="shared" si="71"/>
        <v>8.363750580105492</v>
      </c>
      <c r="AD165" s="8">
        <f t="shared" si="72"/>
        <v>9.488875463050272</v>
      </c>
      <c r="AG165" s="3">
        <v>65</v>
      </c>
      <c r="AH165" s="8">
        <f t="shared" si="102"/>
        <v>60.27931517522461</v>
      </c>
      <c r="AI165" s="8">
        <f t="shared" si="103"/>
        <v>61.31936697088983</v>
      </c>
      <c r="AJ165" s="8">
        <f t="shared" si="104"/>
        <v>64.05646429707507</v>
      </c>
      <c r="AK165" s="8">
        <f t="shared" si="105"/>
        <v>67.79640862624126</v>
      </c>
      <c r="AL165" s="8">
        <f t="shared" si="106"/>
        <v>71.91675012137524</v>
      </c>
      <c r="AM165" s="8">
        <f t="shared" si="107"/>
        <v>75.49511027874868</v>
      </c>
      <c r="AN165" s="8">
        <f t="shared" si="108"/>
        <v>77.001621398269</v>
      </c>
      <c r="AQ165" s="3">
        <v>65</v>
      </c>
      <c r="AR165" s="8">
        <f t="shared" si="73"/>
        <v>0.5527685170911629</v>
      </c>
      <c r="AS165" s="8">
        <f t="shared" si="74"/>
        <v>0.5516850216601125</v>
      </c>
      <c r="AT165" s="8">
        <f t="shared" si="75"/>
        <v>0.5501109270931603</v>
      </c>
      <c r="AU165" s="8">
        <f t="shared" si="76"/>
        <v>0.5509734316538324</v>
      </c>
      <c r="AV165" s="8">
        <f t="shared" si="77"/>
        <v>0.5559226921817628</v>
      </c>
      <c r="AW165" s="8">
        <f t="shared" si="78"/>
        <v>0.5635215961688023</v>
      </c>
      <c r="AX165" s="8">
        <f t="shared" si="79"/>
        <v>0.5676023739967434</v>
      </c>
    </row>
    <row r="166" spans="3:50" ht="12.75">
      <c r="C166" s="3">
        <v>70</v>
      </c>
      <c r="D166" s="8">
        <f t="shared" si="88"/>
        <v>2.1762753811978075</v>
      </c>
      <c r="E166" s="8">
        <f t="shared" si="89"/>
        <v>2.2139876339668225</v>
      </c>
      <c r="F166" s="8">
        <f t="shared" si="90"/>
        <v>2.312682780806428</v>
      </c>
      <c r="G166" s="8">
        <f t="shared" si="91"/>
        <v>2.4461676631592746</v>
      </c>
      <c r="H166" s="8">
        <f t="shared" si="92"/>
        <v>2.5913162510906935</v>
      </c>
      <c r="I166" s="8">
        <f t="shared" si="93"/>
        <v>2.7157442324898624</v>
      </c>
      <c r="J166" s="8">
        <f t="shared" si="94"/>
        <v>2.767690094461602</v>
      </c>
      <c r="M166" s="3">
        <v>70</v>
      </c>
      <c r="N166" s="8">
        <f t="shared" si="95"/>
        <v>-0.12379797146626986</v>
      </c>
      <c r="O166" s="8">
        <f t="shared" si="96"/>
        <v>-0.07240538420719424</v>
      </c>
      <c r="P166" s="8">
        <f t="shared" si="97"/>
        <v>0.06216374411651995</v>
      </c>
      <c r="Q166" s="8">
        <f t="shared" si="98"/>
        <v>0.24385816104200078</v>
      </c>
      <c r="R166" s="8">
        <f t="shared" si="99"/>
        <v>0.4401594222970545</v>
      </c>
      <c r="S166" s="8">
        <f t="shared" si="100"/>
        <v>0.6066233502203472</v>
      </c>
      <c r="T166" s="8">
        <f t="shared" si="101"/>
        <v>0.6754581340912726</v>
      </c>
      <c r="W166" s="3">
        <v>70</v>
      </c>
      <c r="X166" s="8">
        <f t="shared" si="66"/>
        <v>-2.167986339098105</v>
      </c>
      <c r="Y166" s="8">
        <f t="shared" si="67"/>
        <v>-1.286982131118247</v>
      </c>
      <c r="Z166" s="8">
        <f t="shared" si="68"/>
        <v>1.025183676266093</v>
      </c>
      <c r="AA166" s="8">
        <f t="shared" si="69"/>
        <v>4.128478511012103</v>
      </c>
      <c r="AB166" s="8">
        <f t="shared" si="70"/>
        <v>7.403390003622646</v>
      </c>
      <c r="AC166" s="8">
        <f t="shared" si="71"/>
        <v>10.074016676588348</v>
      </c>
      <c r="AD166" s="8">
        <f t="shared" si="72"/>
        <v>11.141580987836484</v>
      </c>
      <c r="AG166" s="3">
        <v>70</v>
      </c>
      <c r="AH166" s="8">
        <f t="shared" si="102"/>
        <v>62.34569720042938</v>
      </c>
      <c r="AI166" s="8">
        <f t="shared" si="103"/>
        <v>63.42607366022693</v>
      </c>
      <c r="AJ166" s="8">
        <f t="shared" si="104"/>
        <v>66.2534813463936</v>
      </c>
      <c r="AK166" s="8">
        <f t="shared" si="105"/>
        <v>70.07754154020282</v>
      </c>
      <c r="AL166" s="8">
        <f t="shared" si="106"/>
        <v>74.23574228557972</v>
      </c>
      <c r="AM166" s="8">
        <f t="shared" si="107"/>
        <v>77.80034137933207</v>
      </c>
      <c r="AN166" s="8">
        <f t="shared" si="108"/>
        <v>79.28848070640697</v>
      </c>
      <c r="AQ166" s="3">
        <v>70</v>
      </c>
      <c r="AR166" s="8">
        <f t="shared" si="73"/>
        <v>0.5508771051621343</v>
      </c>
      <c r="AS166" s="8">
        <f t="shared" si="74"/>
        <v>0.5503085988038028</v>
      </c>
      <c r="AT166" s="8">
        <f t="shared" si="75"/>
        <v>0.5501957562840687</v>
      </c>
      <c r="AU166" s="8">
        <f t="shared" si="76"/>
        <v>0.5532013649330251</v>
      </c>
      <c r="AV166" s="8">
        <f t="shared" si="77"/>
        <v>0.560506286985155</v>
      </c>
      <c r="AW166" s="8">
        <f t="shared" si="78"/>
        <v>0.5699708494006309</v>
      </c>
      <c r="AX166" s="8">
        <f t="shared" si="79"/>
        <v>0.5747531350174291</v>
      </c>
    </row>
    <row r="167" spans="2:50" ht="12.75">
      <c r="B167">
        <v>17</v>
      </c>
      <c r="C167" s="3">
        <v>75</v>
      </c>
      <c r="D167" s="8">
        <f t="shared" si="88"/>
        <v>2.24708236824267</v>
      </c>
      <c r="E167" s="8">
        <f t="shared" si="89"/>
        <v>2.286224178418044</v>
      </c>
      <c r="F167" s="8">
        <f t="shared" si="90"/>
        <v>2.388105221607293</v>
      </c>
      <c r="G167" s="8">
        <f t="shared" si="91"/>
        <v>2.524539973503947</v>
      </c>
      <c r="H167" s="8">
        <f t="shared" si="92"/>
        <v>2.671043701527907</v>
      </c>
      <c r="I167" s="8">
        <f t="shared" si="93"/>
        <v>2.795097299871123</v>
      </c>
      <c r="J167" s="8">
        <f t="shared" si="94"/>
        <v>2.8464801664061223</v>
      </c>
      <c r="L167">
        <v>17</v>
      </c>
      <c r="M167" s="3">
        <v>75</v>
      </c>
      <c r="N167" s="8">
        <f t="shared" si="95"/>
        <v>-0.1779708232723072</v>
      </c>
      <c r="O167" s="8">
        <f t="shared" si="96"/>
        <v>-0.12712713284659982</v>
      </c>
      <c r="P167" s="8">
        <f t="shared" si="97"/>
        <v>0.005611627608754516</v>
      </c>
      <c r="Q167" s="8">
        <f t="shared" si="98"/>
        <v>0.18378319437534993</v>
      </c>
      <c r="R167" s="8">
        <f t="shared" si="99"/>
        <v>0.3747633532399871</v>
      </c>
      <c r="S167" s="8">
        <f t="shared" si="100"/>
        <v>0.5354603033926101</v>
      </c>
      <c r="T167" s="8">
        <f t="shared" si="101"/>
        <v>0.6015906860492092</v>
      </c>
      <c r="V167">
        <v>17</v>
      </c>
      <c r="W167" s="3">
        <v>75</v>
      </c>
      <c r="X167" s="8">
        <f t="shared" si="66"/>
        <v>-0.5119955968760608</v>
      </c>
      <c r="Y167" s="8">
        <f t="shared" si="67"/>
        <v>0.40538341525515886</v>
      </c>
      <c r="Z167" s="8">
        <f t="shared" si="68"/>
        <v>2.7855182582821487</v>
      </c>
      <c r="AA167" s="8">
        <f t="shared" si="69"/>
        <v>5.914333300621144</v>
      </c>
      <c r="AB167" s="8">
        <f t="shared" si="70"/>
        <v>9.131972470634677</v>
      </c>
      <c r="AC167" s="8">
        <f t="shared" si="71"/>
        <v>11.69233815649256</v>
      </c>
      <c r="AD167" s="8">
        <f t="shared" si="72"/>
        <v>12.700348459387737</v>
      </c>
      <c r="AF167">
        <v>17</v>
      </c>
      <c r="AG167" s="3">
        <v>75</v>
      </c>
      <c r="AH167" s="8">
        <f t="shared" si="102"/>
        <v>64.37416795928344</v>
      </c>
      <c r="AI167" s="8">
        <f t="shared" si="103"/>
        <v>65.49549822205901</v>
      </c>
      <c r="AJ167" s="8">
        <f t="shared" si="104"/>
        <v>68.41417511562602</v>
      </c>
      <c r="AK167" s="8">
        <f t="shared" si="105"/>
        <v>72.32274284692242</v>
      </c>
      <c r="AL167" s="8">
        <f t="shared" si="106"/>
        <v>76.51976549627511</v>
      </c>
      <c r="AM167" s="8">
        <f t="shared" si="107"/>
        <v>80.07363930551381</v>
      </c>
      <c r="AN167" s="8">
        <f t="shared" si="108"/>
        <v>81.54565000138354</v>
      </c>
      <c r="AP167">
        <v>17</v>
      </c>
      <c r="AQ167" s="3">
        <v>75</v>
      </c>
      <c r="AR167" s="8">
        <f t="shared" si="73"/>
        <v>0.5500488052526473</v>
      </c>
      <c r="AS167" s="8">
        <f t="shared" si="74"/>
        <v>0.5500305945436146</v>
      </c>
      <c r="AT167" s="8">
        <f t="shared" si="75"/>
        <v>0.5514502585464361</v>
      </c>
      <c r="AU167" s="8">
        <f t="shared" si="76"/>
        <v>0.5566331512216673</v>
      </c>
      <c r="AV167" s="8">
        <f t="shared" si="77"/>
        <v>0.5662417480323166</v>
      </c>
      <c r="AW167" s="8">
        <f t="shared" si="78"/>
        <v>0.5774658919282148</v>
      </c>
      <c r="AX167" s="8">
        <f t="shared" si="79"/>
        <v>0.5828946482539502</v>
      </c>
    </row>
    <row r="168" spans="3:50" ht="12.75">
      <c r="C168" s="3">
        <v>80</v>
      </c>
      <c r="D168" s="8">
        <f t="shared" si="88"/>
        <v>2.3170468246872438</v>
      </c>
      <c r="E168" s="8">
        <f t="shared" si="89"/>
        <v>2.3576726494648375</v>
      </c>
      <c r="F168" s="8">
        <f t="shared" si="90"/>
        <v>2.46285128384188</v>
      </c>
      <c r="G168" s="8">
        <f t="shared" si="91"/>
        <v>2.6023379991999773</v>
      </c>
      <c r="H168" s="8">
        <f t="shared" si="92"/>
        <v>2.7502993270127325</v>
      </c>
      <c r="I168" s="8">
        <f t="shared" si="93"/>
        <v>2.8741137863725945</v>
      </c>
      <c r="J168" s="8">
        <f t="shared" si="94"/>
        <v>2.92501395951231</v>
      </c>
      <c r="M168" s="3">
        <v>80</v>
      </c>
      <c r="N168" s="8">
        <f t="shared" si="95"/>
        <v>-0.23504892506615363</v>
      </c>
      <c r="O168" s="8">
        <f t="shared" si="96"/>
        <v>-0.1844279491081831</v>
      </c>
      <c r="P168" s="8">
        <f t="shared" si="97"/>
        <v>-0.05260806712970595</v>
      </c>
      <c r="Q168" s="8">
        <f t="shared" si="98"/>
        <v>0.12340141652233623</v>
      </c>
      <c r="R168" s="8">
        <f t="shared" si="99"/>
        <v>0.31071127100826784</v>
      </c>
      <c r="S168" s="8">
        <f t="shared" si="100"/>
        <v>0.46720308918615694</v>
      </c>
      <c r="T168" s="8">
        <f t="shared" si="101"/>
        <v>0.531319790458127</v>
      </c>
      <c r="W168" s="3">
        <v>80</v>
      </c>
      <c r="X168" s="8">
        <f t="shared" si="66"/>
        <v>1.1273439758878288</v>
      </c>
      <c r="Y168" s="8">
        <f t="shared" si="67"/>
        <v>2.076835549490608</v>
      </c>
      <c r="Z168" s="8">
        <f t="shared" si="68"/>
        <v>4.5115619820947614</v>
      </c>
      <c r="AA168" s="8">
        <f t="shared" si="69"/>
        <v>7.645761105704922</v>
      </c>
      <c r="AB168" s="8">
        <f t="shared" si="70"/>
        <v>10.787560049691345</v>
      </c>
      <c r="AC168" s="8">
        <f t="shared" si="71"/>
        <v>13.228719295800735</v>
      </c>
      <c r="AD168" s="8">
        <f t="shared" si="72"/>
        <v>14.175842835766197</v>
      </c>
      <c r="AG168" s="3">
        <v>80</v>
      </c>
      <c r="AH168" s="8">
        <f t="shared" si="102"/>
        <v>66.37850199438391</v>
      </c>
      <c r="AI168" s="8">
        <f t="shared" si="103"/>
        <v>67.54234614388098</v>
      </c>
      <c r="AJ168" s="8">
        <f t="shared" si="104"/>
        <v>70.55549206625804</v>
      </c>
      <c r="AK168" s="8">
        <f t="shared" si="105"/>
        <v>74.55149211033886</v>
      </c>
      <c r="AL168" s="8">
        <f t="shared" si="106"/>
        <v>78.7902719177501</v>
      </c>
      <c r="AM168" s="8">
        <f t="shared" si="107"/>
        <v>82.33729489975718</v>
      </c>
      <c r="AN168" s="8">
        <f t="shared" si="108"/>
        <v>83.7954774484526</v>
      </c>
      <c r="AQ168" s="3">
        <v>80</v>
      </c>
      <c r="AR168" s="8">
        <f t="shared" si="73"/>
        <v>0.5502367418042193</v>
      </c>
      <c r="AS168" s="8">
        <f t="shared" si="74"/>
        <v>0.550804739021</v>
      </c>
      <c r="AT168" s="8">
        <f t="shared" si="75"/>
        <v>0.5538297457147137</v>
      </c>
      <c r="AU168" s="8">
        <f t="shared" si="76"/>
        <v>0.5612279514973789</v>
      </c>
      <c r="AV168" s="8">
        <f t="shared" si="77"/>
        <v>0.5730992154708899</v>
      </c>
      <c r="AW168" s="8">
        <f t="shared" si="78"/>
        <v>0.5859946012360792</v>
      </c>
      <c r="AX168" s="8">
        <f t="shared" si="79"/>
        <v>0.5920243025174995</v>
      </c>
    </row>
    <row r="169" spans="3:50" ht="12.75">
      <c r="C169" s="3">
        <v>85</v>
      </c>
      <c r="D169" s="8">
        <f t="shared" si="88"/>
        <v>2.3866681397968894</v>
      </c>
      <c r="E169" s="8">
        <f t="shared" si="89"/>
        <v>2.428863442125208</v>
      </c>
      <c r="F169" s="8">
        <f t="shared" si="90"/>
        <v>2.537521938233267</v>
      </c>
      <c r="G169" s="8">
        <f t="shared" si="91"/>
        <v>2.680233536307563</v>
      </c>
      <c r="H169" s="8">
        <f t="shared" si="92"/>
        <v>2.8297991599655514</v>
      </c>
      <c r="I169" s="8">
        <f t="shared" si="93"/>
        <v>2.95351807368695</v>
      </c>
      <c r="J169" s="8">
        <f t="shared" si="94"/>
        <v>3.004010366734717</v>
      </c>
      <c r="M169" s="3">
        <v>85</v>
      </c>
      <c r="N169" s="8">
        <f t="shared" si="95"/>
        <v>-0.29550036183818124</v>
      </c>
      <c r="O169" s="8">
        <f t="shared" si="96"/>
        <v>-0.24475837059715996</v>
      </c>
      <c r="P169" s="8">
        <f t="shared" si="97"/>
        <v>-0.11291443016323614</v>
      </c>
      <c r="Q169" s="8">
        <f t="shared" si="98"/>
        <v>0.06229007212414487</v>
      </c>
      <c r="R169" s="8">
        <f t="shared" si="99"/>
        <v>0.24749962127836653</v>
      </c>
      <c r="S169" s="8">
        <f t="shared" si="100"/>
        <v>0.40120761408222416</v>
      </c>
      <c r="T169" s="8">
        <f t="shared" si="101"/>
        <v>0.46392306056003146</v>
      </c>
      <c r="W169" s="3">
        <v>85</v>
      </c>
      <c r="X169" s="8">
        <f t="shared" si="66"/>
        <v>2.7521158975723217</v>
      </c>
      <c r="Y169" s="8">
        <f t="shared" si="67"/>
        <v>3.72971827179877</v>
      </c>
      <c r="Z169" s="8">
        <f t="shared" si="68"/>
        <v>6.206421787584992</v>
      </c>
      <c r="AA169" s="8">
        <f t="shared" si="69"/>
        <v>9.32732769271807</v>
      </c>
      <c r="AB169" s="8">
        <f t="shared" si="70"/>
        <v>12.376695797979934</v>
      </c>
      <c r="AC169" s="8">
        <f t="shared" si="71"/>
        <v>14.691055137004314</v>
      </c>
      <c r="AD169" s="8">
        <f t="shared" si="72"/>
        <v>15.576256363062477</v>
      </c>
      <c r="AG169" s="3">
        <v>85</v>
      </c>
      <c r="AH169" s="8">
        <f t="shared" si="102"/>
        <v>68.37300575435046</v>
      </c>
      <c r="AI169" s="8">
        <f t="shared" si="103"/>
        <v>69.58181212369605</v>
      </c>
      <c r="AJ169" s="8">
        <f t="shared" si="104"/>
        <v>72.69464874131128</v>
      </c>
      <c r="AK169" s="8">
        <f t="shared" si="105"/>
        <v>76.78303486992353</v>
      </c>
      <c r="AL169" s="8">
        <f t="shared" si="106"/>
        <v>81.0677743678459</v>
      </c>
      <c r="AM169" s="8">
        <f t="shared" si="107"/>
        <v>84.61206016893556</v>
      </c>
      <c r="AN169" s="8">
        <f t="shared" si="108"/>
        <v>86.05855781372296</v>
      </c>
      <c r="AQ169" s="3">
        <v>85</v>
      </c>
      <c r="AR169" s="8">
        <f t="shared" si="73"/>
        <v>0.5514155485823814</v>
      </c>
      <c r="AS169" s="8">
        <f t="shared" si="74"/>
        <v>0.5526084890751063</v>
      </c>
      <c r="AT169" s="8">
        <f t="shared" si="75"/>
        <v>0.5573184561986128</v>
      </c>
      <c r="AU169" s="8">
        <f t="shared" si="76"/>
        <v>0.5669787412808498</v>
      </c>
      <c r="AV169" s="8">
        <f t="shared" si="77"/>
        <v>0.5810839196049709</v>
      </c>
      <c r="AW169" s="8">
        <f t="shared" si="78"/>
        <v>0.5955769131274564</v>
      </c>
      <c r="AX169" s="8">
        <f t="shared" si="79"/>
        <v>0.6021691542694355</v>
      </c>
    </row>
    <row r="170" spans="2:50" ht="12.75">
      <c r="B170">
        <v>18</v>
      </c>
      <c r="C170" s="3">
        <v>90</v>
      </c>
      <c r="D170" s="8">
        <f t="shared" si="88"/>
        <v>2.4564755936708242</v>
      </c>
      <c r="E170" s="8">
        <f t="shared" si="89"/>
        <v>2.500355991412021</v>
      </c>
      <c r="F170" s="8">
        <f t="shared" si="90"/>
        <v>2.6127408885577585</v>
      </c>
      <c r="G170" s="8">
        <f t="shared" si="91"/>
        <v>2.7589053053172323</v>
      </c>
      <c r="H170" s="8">
        <f t="shared" si="92"/>
        <v>2.910244362874657</v>
      </c>
      <c r="I170" s="8">
        <f t="shared" si="93"/>
        <v>3.0340018486701883</v>
      </c>
      <c r="J170" s="8">
        <f t="shared" si="94"/>
        <v>3.0841493690485224</v>
      </c>
      <c r="L170">
        <v>18</v>
      </c>
      <c r="M170" s="3">
        <v>90</v>
      </c>
      <c r="N170" s="8">
        <f t="shared" si="95"/>
        <v>-0.3598980476113134</v>
      </c>
      <c r="O170" s="8">
        <f t="shared" si="96"/>
        <v>-0.30866309857294766</v>
      </c>
      <c r="P170" s="8">
        <f t="shared" si="97"/>
        <v>-0.1757923787984084</v>
      </c>
      <c r="Q170" s="8">
        <f t="shared" si="98"/>
        <v>4.4249170082126065E-17</v>
      </c>
      <c r="R170" s="8">
        <f t="shared" si="99"/>
        <v>0.18464642415311985</v>
      </c>
      <c r="S170" s="8">
        <f t="shared" si="100"/>
        <v>0.3369015757367259</v>
      </c>
      <c r="T170" s="8">
        <f t="shared" si="101"/>
        <v>0.39877428458691</v>
      </c>
      <c r="V170">
        <v>18</v>
      </c>
      <c r="W170" s="3">
        <v>90</v>
      </c>
      <c r="X170" s="8">
        <f t="shared" si="66"/>
        <v>4.365332911061304</v>
      </c>
      <c r="Y170" s="8">
        <f t="shared" si="67"/>
        <v>5.367177973738324</v>
      </c>
      <c r="Z170" s="8">
        <f t="shared" si="68"/>
        <v>7.8735657516757405</v>
      </c>
      <c r="AA170" s="8">
        <f t="shared" si="69"/>
        <v>10.963184964535404</v>
      </c>
      <c r="AB170" s="8">
        <f t="shared" si="70"/>
        <v>13.904561638285655</v>
      </c>
      <c r="AC170" s="8">
        <f t="shared" si="71"/>
        <v>16.08514875033728</v>
      </c>
      <c r="AD170" s="8">
        <f t="shared" si="72"/>
        <v>16.90745397461489</v>
      </c>
      <c r="AF170">
        <v>18</v>
      </c>
      <c r="AG170" s="3">
        <v>90</v>
      </c>
      <c r="AH170" s="8">
        <f t="shared" si="102"/>
        <v>70.37284199711577</v>
      </c>
      <c r="AI170" s="8">
        <f t="shared" si="103"/>
        <v>71.62992279407875</v>
      </c>
      <c r="AJ170" s="8">
        <f t="shared" si="104"/>
        <v>74.84951293781006</v>
      </c>
      <c r="AK170" s="8">
        <f t="shared" si="105"/>
        <v>79.0368150354646</v>
      </c>
      <c r="AL170" s="8">
        <f t="shared" si="106"/>
        <v>83.37235967222854</v>
      </c>
      <c r="AM170" s="8">
        <f t="shared" si="107"/>
        <v>86.91775048184563</v>
      </c>
      <c r="AN170" s="8">
        <f t="shared" si="108"/>
        <v>88.35437111720805</v>
      </c>
      <c r="AP170">
        <v>18</v>
      </c>
      <c r="AQ170" s="3">
        <v>90</v>
      </c>
      <c r="AR170" s="8">
        <f t="shared" si="73"/>
        <v>0.5535830436320625</v>
      </c>
      <c r="AS170" s="8">
        <f t="shared" si="74"/>
        <v>0.555444557400676</v>
      </c>
      <c r="AT170" s="8">
        <f t="shared" si="75"/>
        <v>0.5619302469987834</v>
      </c>
      <c r="AU170" s="8">
        <f t="shared" si="76"/>
        <v>0.5739110797299115</v>
      </c>
      <c r="AV170" s="8">
        <f t="shared" si="77"/>
        <v>0.590232702014862</v>
      </c>
      <c r="AW170" s="8">
        <f t="shared" si="78"/>
        <v>0.6062601829886403</v>
      </c>
      <c r="AX170" s="8">
        <f t="shared" si="79"/>
        <v>0.6133811607175843</v>
      </c>
    </row>
    <row r="171" spans="3:50" ht="12.75">
      <c r="C171" s="3">
        <v>95</v>
      </c>
      <c r="D171" s="8">
        <f t="shared" si="88"/>
        <v>2.5270429048323195</v>
      </c>
      <c r="E171" s="8">
        <f t="shared" si="89"/>
        <v>2.572753808967222</v>
      </c>
      <c r="F171" s="8">
        <f t="shared" si="90"/>
        <v>2.689170198814488</v>
      </c>
      <c r="G171" s="8">
        <f t="shared" si="91"/>
        <v>2.839054758760004</v>
      </c>
      <c r="H171" s="8">
        <f t="shared" si="92"/>
        <v>2.9923376384824825</v>
      </c>
      <c r="I171" s="8">
        <f t="shared" si="93"/>
        <v>3.1162415233750176</v>
      </c>
      <c r="J171" s="8">
        <f t="shared" si="94"/>
        <v>3.1660898737050713</v>
      </c>
      <c r="M171" s="3">
        <v>95</v>
      </c>
      <c r="N171" s="8">
        <f t="shared" si="95"/>
        <v>-0.428941040454518</v>
      </c>
      <c r="O171" s="8">
        <f t="shared" si="96"/>
        <v>-0.376799011439481</v>
      </c>
      <c r="P171" s="8">
        <f t="shared" si="97"/>
        <v>-0.24180339733322587</v>
      </c>
      <c r="Q171" s="8">
        <f t="shared" si="98"/>
        <v>-0.06394946696394439</v>
      </c>
      <c r="R171" s="8">
        <f t="shared" si="99"/>
        <v>0.12168580317486015</v>
      </c>
      <c r="S171" s="8">
        <f t="shared" si="100"/>
        <v>0.2737726128965194</v>
      </c>
      <c r="T171" s="8">
        <f t="shared" si="101"/>
        <v>0.33532712488152794</v>
      </c>
      <c r="W171" s="3">
        <v>95</v>
      </c>
      <c r="X171" s="8">
        <f t="shared" si="66"/>
        <v>5.970739275528749</v>
      </c>
      <c r="Y171" s="8">
        <f t="shared" si="67"/>
        <v>6.992917204045794</v>
      </c>
      <c r="Z171" s="8">
        <f t="shared" si="68"/>
        <v>9.516478441960837</v>
      </c>
      <c r="AA171" s="8">
        <f t="shared" si="69"/>
        <v>12.556709695618235</v>
      </c>
      <c r="AB171" s="8">
        <f t="shared" si="70"/>
        <v>15.374770689508845</v>
      </c>
      <c r="AC171" s="8">
        <f t="shared" si="71"/>
        <v>17.41472598810178</v>
      </c>
      <c r="AD171" s="8">
        <f t="shared" si="72"/>
        <v>18.173084686873015</v>
      </c>
      <c r="AG171" s="3">
        <v>95</v>
      </c>
      <c r="AH171" s="8">
        <f t="shared" si="102"/>
        <v>72.39444654768583</v>
      </c>
      <c r="AI171" s="8">
        <f t="shared" si="103"/>
        <v>73.70396749001434</v>
      </c>
      <c r="AJ171" s="8">
        <f t="shared" si="104"/>
        <v>77.03905139221332</v>
      </c>
      <c r="AK171" s="8">
        <f t="shared" si="105"/>
        <v>81.33292774174016</v>
      </c>
      <c r="AL171" s="8">
        <f t="shared" si="106"/>
        <v>85.72415878159488</v>
      </c>
      <c r="AM171" s="8">
        <f t="shared" si="107"/>
        <v>89.2737436164034</v>
      </c>
      <c r="AN171" s="8">
        <f t="shared" si="108"/>
        <v>90.7017936612042</v>
      </c>
      <c r="AQ171" s="3">
        <v>95</v>
      </c>
      <c r="AR171" s="8">
        <f t="shared" si="73"/>
        <v>0.556762716753386</v>
      </c>
      <c r="AS171" s="8">
        <f t="shared" si="74"/>
        <v>0.5593433031323569</v>
      </c>
      <c r="AT171" s="8">
        <f t="shared" si="75"/>
        <v>0.5677102258599316</v>
      </c>
      <c r="AU171" s="8">
        <f t="shared" si="76"/>
        <v>0.5820829395178067</v>
      </c>
      <c r="AV171" s="8">
        <f t="shared" si="77"/>
        <v>0.6006118426906091</v>
      </c>
      <c r="AW171" s="8">
        <f t="shared" si="78"/>
        <v>0.6181160202765504</v>
      </c>
      <c r="AX171" s="8">
        <f t="shared" si="79"/>
        <v>0.6257338886859163</v>
      </c>
    </row>
    <row r="172" spans="3:50" ht="12.75">
      <c r="C172" s="3">
        <v>100</v>
      </c>
      <c r="D172" s="8">
        <f t="shared" si="88"/>
        <v>2.5990068682153225</v>
      </c>
      <c r="E172" s="8">
        <f t="shared" si="89"/>
        <v>2.6467233560443777</v>
      </c>
      <c r="F172" s="8">
        <f t="shared" si="90"/>
        <v>2.7675286874890506</v>
      </c>
      <c r="G172" s="8">
        <f t="shared" si="91"/>
        <v>2.921422733713066</v>
      </c>
      <c r="H172" s="8">
        <f t="shared" si="92"/>
        <v>3.0767983035508033</v>
      </c>
      <c r="I172" s="8">
        <f t="shared" si="93"/>
        <v>3.200912610354554</v>
      </c>
      <c r="J172" s="8">
        <f t="shared" si="94"/>
        <v>3.250483882789537</v>
      </c>
      <c r="M172" s="3">
        <v>100</v>
      </c>
      <c r="N172" s="8">
        <f t="shared" si="95"/>
        <v>-0.5034832784895303</v>
      </c>
      <c r="O172" s="8">
        <f t="shared" si="96"/>
        <v>-0.44995925518946017</v>
      </c>
      <c r="P172" s="8">
        <f t="shared" si="97"/>
        <v>-0.31159950588147106</v>
      </c>
      <c r="Q172" s="8">
        <f t="shared" si="98"/>
        <v>-0.13007637189638932</v>
      </c>
      <c r="R172" s="8">
        <f t="shared" si="99"/>
        <v>0.05816363838712486</v>
      </c>
      <c r="S172" s="8">
        <f t="shared" si="100"/>
        <v>0.21135972130277786</v>
      </c>
      <c r="T172" s="8">
        <f t="shared" si="101"/>
        <v>0.2731033516435919</v>
      </c>
      <c r="W172" s="3">
        <v>100</v>
      </c>
      <c r="X172" s="8">
        <f t="shared" si="66"/>
        <v>7.572617478655342</v>
      </c>
      <c r="Y172" s="8">
        <f t="shared" si="67"/>
        <v>8.610946884420121</v>
      </c>
      <c r="Z172" s="8">
        <f t="shared" si="68"/>
        <v>11.138311295307162</v>
      </c>
      <c r="AA172" s="8">
        <f t="shared" si="69"/>
        <v>14.110150376291188</v>
      </c>
      <c r="AB172" s="8">
        <f t="shared" si="70"/>
        <v>16.78916734841092</v>
      </c>
      <c r="AC172" s="8">
        <f t="shared" si="71"/>
        <v>18.68142672486876</v>
      </c>
      <c r="AD172" s="8">
        <f t="shared" si="72"/>
        <v>19.374650100159744</v>
      </c>
      <c r="AG172" s="3">
        <v>100</v>
      </c>
      <c r="AH172" s="8">
        <f t="shared" si="102"/>
        <v>74.45606223712586</v>
      </c>
      <c r="AI172" s="8">
        <f t="shared" si="103"/>
        <v>75.82303892002197</v>
      </c>
      <c r="AJ172" s="8">
        <f t="shared" si="104"/>
        <v>79.28385673725137</v>
      </c>
      <c r="AK172" s="8">
        <f t="shared" si="105"/>
        <v>83.69259640766502</v>
      </c>
      <c r="AL172" s="8">
        <f t="shared" si="106"/>
        <v>88.14377860323629</v>
      </c>
      <c r="AM172" s="8">
        <f t="shared" si="107"/>
        <v>91.69939158175966</v>
      </c>
      <c r="AN172" s="8">
        <f t="shared" si="108"/>
        <v>93.11950392956852</v>
      </c>
      <c r="AQ172" s="3">
        <v>100</v>
      </c>
      <c r="AR172" s="8">
        <f t="shared" si="73"/>
        <v>0.5610074048248336</v>
      </c>
      <c r="AS172" s="8">
        <f t="shared" si="74"/>
        <v>0.5643663332289531</v>
      </c>
      <c r="AT172" s="8">
        <f t="shared" si="75"/>
        <v>0.5747375426140763</v>
      </c>
      <c r="AU172" s="8">
        <f t="shared" si="76"/>
        <v>0.5915855570783344</v>
      </c>
      <c r="AV172" s="8">
        <f t="shared" si="77"/>
        <v>0.6123158446092091</v>
      </c>
      <c r="AW172" s="8">
        <f t="shared" si="78"/>
        <v>0.6312380346616474</v>
      </c>
      <c r="AX172" s="8">
        <f t="shared" si="79"/>
        <v>0.6393200834332197</v>
      </c>
    </row>
    <row r="173" spans="2:50" ht="12.75">
      <c r="B173">
        <v>19</v>
      </c>
      <c r="C173" s="3">
        <v>105</v>
      </c>
      <c r="D173" s="8">
        <f t="shared" si="88"/>
        <v>2.673091366560185</v>
      </c>
      <c r="E173" s="8">
        <f t="shared" si="89"/>
        <v>2.7230178637120797</v>
      </c>
      <c r="F173" s="8">
        <f t="shared" si="90"/>
        <v>2.848613697454438</v>
      </c>
      <c r="G173" s="8">
        <f t="shared" si="91"/>
        <v>3.006807056334087</v>
      </c>
      <c r="H173" s="8">
        <f t="shared" si="92"/>
        <v>3.1643760388653783</v>
      </c>
      <c r="I173" s="8">
        <f t="shared" si="93"/>
        <v>3.288701310602997</v>
      </c>
      <c r="J173" s="8">
        <f t="shared" si="94"/>
        <v>3.3379874050543954</v>
      </c>
      <c r="L173">
        <v>19</v>
      </c>
      <c r="M173" s="3">
        <v>105</v>
      </c>
      <c r="N173" s="8">
        <f t="shared" si="95"/>
        <v>-0.5845717531787067</v>
      </c>
      <c r="O173" s="8">
        <f t="shared" si="96"/>
        <v>-0.5291047234279069</v>
      </c>
      <c r="P173" s="8">
        <f t="shared" si="97"/>
        <v>-0.3859404349450922</v>
      </c>
      <c r="Q173" s="8">
        <f t="shared" si="98"/>
        <v>-0.19894194573848792</v>
      </c>
      <c r="R173" s="8">
        <f t="shared" si="99"/>
        <v>-0.006364829369892216</v>
      </c>
      <c r="S173" s="8">
        <f t="shared" si="100"/>
        <v>0.14924819660764171</v>
      </c>
      <c r="T173" s="8">
        <f t="shared" si="101"/>
        <v>0.21168546385545317</v>
      </c>
      <c r="V173">
        <v>19</v>
      </c>
      <c r="W173" s="3">
        <v>105</v>
      </c>
      <c r="X173" s="8">
        <f t="shared" si="66"/>
        <v>9.17557476085058</v>
      </c>
      <c r="Y173" s="8">
        <f t="shared" si="67"/>
        <v>10.22530697327777</v>
      </c>
      <c r="Z173" s="8">
        <f t="shared" si="68"/>
        <v>12.741490869442377</v>
      </c>
      <c r="AA173" s="8">
        <f t="shared" si="69"/>
        <v>15.624246783407477</v>
      </c>
      <c r="AB173" s="8">
        <f t="shared" si="70"/>
        <v>18.14761071643608</v>
      </c>
      <c r="AC173" s="8">
        <f t="shared" si="71"/>
        <v>19.88476577433873</v>
      </c>
      <c r="AD173" s="8">
        <f t="shared" si="72"/>
        <v>20.51153244887138</v>
      </c>
      <c r="AF173">
        <v>19</v>
      </c>
      <c r="AG173" s="3">
        <v>105</v>
      </c>
      <c r="AH173" s="8">
        <f t="shared" si="102"/>
        <v>76.57842677837814</v>
      </c>
      <c r="AI173" s="8">
        <f t="shared" si="103"/>
        <v>78.00871556471589</v>
      </c>
      <c r="AJ173" s="8">
        <f t="shared" si="104"/>
        <v>81.60677116364784</v>
      </c>
      <c r="AK173" s="8">
        <f t="shared" si="105"/>
        <v>86.13867706904897</v>
      </c>
      <c r="AL173" s="8">
        <f t="shared" si="106"/>
        <v>90.65269590965576</v>
      </c>
      <c r="AM173" s="8">
        <f t="shared" si="107"/>
        <v>94.2143525883471</v>
      </c>
      <c r="AN173" s="8">
        <f t="shared" si="108"/>
        <v>95.62629518872123</v>
      </c>
      <c r="AP173">
        <v>19</v>
      </c>
      <c r="AQ173" s="3">
        <v>105</v>
      </c>
      <c r="AR173" s="8">
        <f t="shared" si="73"/>
        <v>0.5664046241906492</v>
      </c>
      <c r="AS173" s="8">
        <f t="shared" si="74"/>
        <v>0.5706117318162794</v>
      </c>
      <c r="AT173" s="8">
        <f t="shared" si="75"/>
        <v>0.5831295526372293</v>
      </c>
      <c r="AU173" s="8">
        <f t="shared" si="76"/>
        <v>0.6025452030201366</v>
      </c>
      <c r="AV173" s="8">
        <f t="shared" si="77"/>
        <v>0.6254668068414405</v>
      </c>
      <c r="AW173" s="8">
        <f t="shared" si="78"/>
        <v>0.6457399964625972</v>
      </c>
      <c r="AX173" s="8">
        <f t="shared" si="79"/>
        <v>0.6542495805893286</v>
      </c>
    </row>
    <row r="174" spans="3:50" ht="12.75">
      <c r="C174" s="3">
        <v>110</v>
      </c>
      <c r="D174" s="8">
        <f t="shared" si="88"/>
        <v>2.750138576958479</v>
      </c>
      <c r="E174" s="8">
        <f t="shared" si="89"/>
        <v>2.8025076243702647</v>
      </c>
      <c r="F174" s="8">
        <f t="shared" si="90"/>
        <v>2.9333269556597346</v>
      </c>
      <c r="G174" s="8">
        <f t="shared" si="91"/>
        <v>3.0960810552511115</v>
      </c>
      <c r="H174" s="8">
        <f t="shared" si="92"/>
        <v>3.255863069488548</v>
      </c>
      <c r="I174" s="8">
        <f t="shared" si="93"/>
        <v>3.3803132523555988</v>
      </c>
      <c r="J174" s="8">
        <f t="shared" si="94"/>
        <v>3.429268174202071</v>
      </c>
      <c r="M174" s="3">
        <v>110</v>
      </c>
      <c r="N174" s="8">
        <f t="shared" si="95"/>
        <v>-0.6734967472660489</v>
      </c>
      <c r="O174" s="8">
        <f t="shared" si="96"/>
        <v>-0.6154044978795128</v>
      </c>
      <c r="P174" s="8">
        <f t="shared" si="97"/>
        <v>-0.4657137196258142</v>
      </c>
      <c r="Q174" s="8">
        <f t="shared" si="98"/>
        <v>-0.2711551834137726</v>
      </c>
      <c r="R174" s="8">
        <f t="shared" si="99"/>
        <v>-0.0723344305265546</v>
      </c>
      <c r="S174" s="8">
        <f t="shared" si="100"/>
        <v>0.0870685054353597</v>
      </c>
      <c r="T174" s="8">
        <f t="shared" si="101"/>
        <v>0.15071373933106105</v>
      </c>
      <c r="W174" s="3">
        <v>110</v>
      </c>
      <c r="X174" s="8">
        <f t="shared" si="66"/>
        <v>10.784271537839055</v>
      </c>
      <c r="Y174" s="8">
        <f t="shared" si="67"/>
        <v>11.839712479254176</v>
      </c>
      <c r="Z174" s="8">
        <f t="shared" si="68"/>
        <v>14.327240465167058</v>
      </c>
      <c r="AA174" s="8">
        <f t="shared" si="69"/>
        <v>17.09779120063561</v>
      </c>
      <c r="AB174" s="8">
        <f t="shared" si="70"/>
        <v>19.447728700238663</v>
      </c>
      <c r="AC174" s="8">
        <f t="shared" si="71"/>
        <v>21.022067074833</v>
      </c>
      <c r="AD174" s="8">
        <f t="shared" si="72"/>
        <v>21.580992538512607</v>
      </c>
      <c r="AG174" s="3">
        <v>110</v>
      </c>
      <c r="AH174" s="8">
        <f t="shared" si="102"/>
        <v>78.78566676791749</v>
      </c>
      <c r="AI174" s="8">
        <f t="shared" si="103"/>
        <v>80.28592946482541</v>
      </c>
      <c r="AJ174" s="8">
        <f t="shared" si="104"/>
        <v>84.03362724563058</v>
      </c>
      <c r="AK174" s="8">
        <f t="shared" si="105"/>
        <v>88.69618874814947</v>
      </c>
      <c r="AL174" s="8">
        <f t="shared" si="106"/>
        <v>93.27360627710163</v>
      </c>
      <c r="AM174" s="8">
        <f t="shared" si="107"/>
        <v>96.8388413960583</v>
      </c>
      <c r="AN174" s="8">
        <f t="shared" si="108"/>
        <v>98.24129660015612</v>
      </c>
      <c r="AQ174" s="3">
        <v>110</v>
      </c>
      <c r="AR174" s="8">
        <f t="shared" si="73"/>
        <v>0.5730841741005608</v>
      </c>
      <c r="AS174" s="8">
        <f t="shared" si="74"/>
        <v>0.5782214355150448</v>
      </c>
      <c r="AT174" s="8">
        <f t="shared" si="75"/>
        <v>0.5930475517785082</v>
      </c>
      <c r="AU174" s="8">
        <f t="shared" si="76"/>
        <v>0.6151256817988061</v>
      </c>
      <c r="AV174" s="8">
        <f t="shared" si="77"/>
        <v>0.6402139587077875</v>
      </c>
      <c r="AW174" s="8">
        <f t="shared" si="78"/>
        <v>0.6617539254948561</v>
      </c>
      <c r="AX174" s="8">
        <f t="shared" si="79"/>
        <v>0.670647082884362</v>
      </c>
    </row>
    <row r="175" spans="3:50" ht="12.75">
      <c r="C175" s="3">
        <v>115</v>
      </c>
      <c r="D175" s="8">
        <f t="shared" si="88"/>
        <v>2.831149888938826</v>
      </c>
      <c r="E175" s="8">
        <f t="shared" si="89"/>
        <v>2.8862187537351467</v>
      </c>
      <c r="F175" s="8">
        <f t="shared" si="90"/>
        <v>3.022705226237574</v>
      </c>
      <c r="G175" s="8">
        <f t="shared" si="91"/>
        <v>3.190212613192391</v>
      </c>
      <c r="H175" s="8">
        <f t="shared" si="92"/>
        <v>3.35210415973614</v>
      </c>
      <c r="I175" s="8">
        <f t="shared" si="93"/>
        <v>3.476478976750708</v>
      </c>
      <c r="J175" s="8">
        <f t="shared" si="94"/>
        <v>3.5250099016354746</v>
      </c>
      <c r="M175" s="3">
        <v>115</v>
      </c>
      <c r="N175" s="8">
        <f t="shared" si="95"/>
        <v>-0.7718573819311385</v>
      </c>
      <c r="O175" s="8">
        <f t="shared" si="96"/>
        <v>-0.7102868892745869</v>
      </c>
      <c r="P175" s="8">
        <f t="shared" si="97"/>
        <v>-0.5519567779676219</v>
      </c>
      <c r="Q175" s="8">
        <f t="shared" si="98"/>
        <v>-0.34737435759425617</v>
      </c>
      <c r="R175" s="8">
        <f t="shared" si="99"/>
        <v>-0.14016518247436274</v>
      </c>
      <c r="S175" s="8">
        <f t="shared" si="100"/>
        <v>0.024499688030598075</v>
      </c>
      <c r="T175" s="8">
        <f t="shared" si="101"/>
        <v>0.08988796409923472</v>
      </c>
      <c r="W175" s="3">
        <v>115</v>
      </c>
      <c r="X175" s="8">
        <f t="shared" si="66"/>
        <v>12.403033236117475</v>
      </c>
      <c r="Y175" s="8">
        <f t="shared" si="67"/>
        <v>13.457062470879722</v>
      </c>
      <c r="Z175" s="8">
        <f t="shared" si="68"/>
        <v>15.89496144391322</v>
      </c>
      <c r="AA175" s="8">
        <f t="shared" si="69"/>
        <v>18.52710578116324</v>
      </c>
      <c r="AB175" s="8">
        <f t="shared" si="70"/>
        <v>20.684641830181608</v>
      </c>
      <c r="AC175" s="8">
        <f t="shared" si="71"/>
        <v>22.088383985603173</v>
      </c>
      <c r="AD175" s="8">
        <f t="shared" si="72"/>
        <v>22.57815480403533</v>
      </c>
      <c r="AG175" s="3">
        <v>115</v>
      </c>
      <c r="AH175" s="8">
        <f t="shared" si="102"/>
        <v>81.10646990256323</v>
      </c>
      <c r="AI175" s="8">
        <f t="shared" si="103"/>
        <v>82.68407667026611</v>
      </c>
      <c r="AJ175" s="8">
        <f t="shared" si="104"/>
        <v>86.59412608777484</v>
      </c>
      <c r="AK175" s="8">
        <f t="shared" si="105"/>
        <v>91.39285924266271</v>
      </c>
      <c r="AL175" s="8">
        <f t="shared" si="106"/>
        <v>96.03071042056398</v>
      </c>
      <c r="AM175" s="8">
        <f t="shared" si="107"/>
        <v>99.59378646688731</v>
      </c>
      <c r="AN175" s="8">
        <f t="shared" si="108"/>
        <v>100.98409505276908</v>
      </c>
      <c r="AQ175" s="3">
        <v>115</v>
      </c>
      <c r="AR175" s="8">
        <f t="shared" si="73"/>
        <v>0.5812288275539275</v>
      </c>
      <c r="AS175" s="8">
        <f t="shared" si="74"/>
        <v>0.5873913978759556</v>
      </c>
      <c r="AT175" s="8">
        <f t="shared" si="75"/>
        <v>0.6047042262770158</v>
      </c>
      <c r="AU175" s="8">
        <f t="shared" si="76"/>
        <v>0.6295312134919355</v>
      </c>
      <c r="AV175" s="8">
        <f t="shared" si="77"/>
        <v>0.6567328175075501</v>
      </c>
      <c r="AW175" s="8">
        <f t="shared" si="78"/>
        <v>0.6794275899745617</v>
      </c>
      <c r="AX175" s="8">
        <f t="shared" si="79"/>
        <v>0.6886493187284978</v>
      </c>
    </row>
    <row r="176" spans="2:50" ht="12.75">
      <c r="B176">
        <v>20</v>
      </c>
      <c r="C176" s="3">
        <v>120</v>
      </c>
      <c r="D176" s="8">
        <f t="shared" si="88"/>
        <v>2.917339912703949</v>
      </c>
      <c r="E176" s="8">
        <f t="shared" si="89"/>
        <v>2.975382908839137</v>
      </c>
      <c r="F176" s="8">
        <f t="shared" si="90"/>
        <v>3.117956210238625</v>
      </c>
      <c r="G176" s="8">
        <f t="shared" si="91"/>
        <v>3.290282796698315</v>
      </c>
      <c r="H176" s="8">
        <f t="shared" si="92"/>
        <v>3.4540033087352313</v>
      </c>
      <c r="I176" s="8">
        <f t="shared" si="93"/>
        <v>3.577955403992436</v>
      </c>
      <c r="J176" s="8">
        <f t="shared" si="94"/>
        <v>3.625912472890924</v>
      </c>
      <c r="L176">
        <v>20</v>
      </c>
      <c r="M176" s="3">
        <v>120</v>
      </c>
      <c r="N176" s="8">
        <f t="shared" si="95"/>
        <v>-0.8816460885625652</v>
      </c>
      <c r="O176" s="8">
        <f t="shared" si="96"/>
        <v>-0.8155022607957866</v>
      </c>
      <c r="P176" s="8">
        <f t="shared" si="97"/>
        <v>-0.6458786925156593</v>
      </c>
      <c r="Q176" s="8">
        <f t="shared" si="98"/>
        <v>-0.42830258424461404</v>
      </c>
      <c r="R176" s="8">
        <f t="shared" si="99"/>
        <v>-0.21025126238186692</v>
      </c>
      <c r="S176" s="8">
        <f t="shared" si="100"/>
        <v>-0.03872189157823858</v>
      </c>
      <c r="T176" s="8">
        <f t="shared" si="101"/>
        <v>0.02897427066334732</v>
      </c>
      <c r="V176">
        <v>20</v>
      </c>
      <c r="W176" s="3">
        <v>120</v>
      </c>
      <c r="X176" s="8">
        <f t="shared" si="66"/>
        <v>14.035254720071038</v>
      </c>
      <c r="Y176" s="8">
        <f t="shared" si="67"/>
        <v>15.07872147257449</v>
      </c>
      <c r="Z176" s="8">
        <f t="shared" si="68"/>
        <v>17.44141065388919</v>
      </c>
      <c r="AA176" s="8">
        <f t="shared" si="69"/>
        <v>19.90542008624206</v>
      </c>
      <c r="AB176" s="8">
        <f t="shared" si="70"/>
        <v>21.850669732175643</v>
      </c>
      <c r="AC176" s="8">
        <f t="shared" si="71"/>
        <v>23.07642821226334</v>
      </c>
      <c r="AD176" s="8">
        <f t="shared" si="72"/>
        <v>23.496003845671932</v>
      </c>
      <c r="AF176">
        <v>20</v>
      </c>
      <c r="AG176" s="3">
        <v>120</v>
      </c>
      <c r="AH176" s="8">
        <f t="shared" si="102"/>
        <v>83.57563220150014</v>
      </c>
      <c r="AI176" s="8">
        <f t="shared" si="103"/>
        <v>85.23844155592036</v>
      </c>
      <c r="AJ176" s="8">
        <f t="shared" si="104"/>
        <v>89.322865776639</v>
      </c>
      <c r="AK176" s="8">
        <f t="shared" si="105"/>
        <v>94.25965882765726</v>
      </c>
      <c r="AL176" s="8">
        <f t="shared" si="106"/>
        <v>98.9499060073753</v>
      </c>
      <c r="AM176" s="8">
        <f t="shared" si="107"/>
        <v>102.50087196739601</v>
      </c>
      <c r="AN176" s="8">
        <f t="shared" si="108"/>
        <v>103.87474079024673</v>
      </c>
      <c r="AP176">
        <v>20</v>
      </c>
      <c r="AQ176" s="3">
        <v>120</v>
      </c>
      <c r="AR176" s="8">
        <f t="shared" si="73"/>
        <v>0.5910891815689379</v>
      </c>
      <c r="AS176" s="8">
        <f t="shared" si="74"/>
        <v>0.5983853056116143</v>
      </c>
      <c r="AT176" s="8">
        <f t="shared" si="75"/>
        <v>0.6183728017335022</v>
      </c>
      <c r="AU176" s="8">
        <f t="shared" si="76"/>
        <v>0.6460090855831193</v>
      </c>
      <c r="AV176" s="8">
        <f t="shared" si="77"/>
        <v>0.6752232632561649</v>
      </c>
      <c r="AW176" s="8">
        <f t="shared" si="78"/>
        <v>0.6989208338027209</v>
      </c>
      <c r="AX176" s="8">
        <f t="shared" si="79"/>
        <v>0.7084010707451929</v>
      </c>
    </row>
    <row r="177" spans="3:50" ht="12.75">
      <c r="C177" s="9">
        <v>125</v>
      </c>
      <c r="D177" s="8">
        <f t="shared" si="88"/>
        <v>3.0102079194488094</v>
      </c>
      <c r="E177" s="8">
        <f t="shared" si="89"/>
        <v>3.071500781276019</v>
      </c>
      <c r="F177" s="8">
        <f t="shared" si="90"/>
        <v>3.22049941893909</v>
      </c>
      <c r="G177" s="8">
        <f t="shared" si="91"/>
        <v>3.397502132189094</v>
      </c>
      <c r="H177" s="8">
        <f t="shared" si="92"/>
        <v>3.5625253970638355</v>
      </c>
      <c r="I177" s="8">
        <f t="shared" si="93"/>
        <v>3.6855221523037223</v>
      </c>
      <c r="J177" s="8">
        <f t="shared" si="94"/>
        <v>3.732687215087735</v>
      </c>
      <c r="M177" s="3">
        <v>125</v>
      </c>
      <c r="N177" s="8">
        <f t="shared" si="95"/>
        <v>-1.0053550942546854</v>
      </c>
      <c r="O177" s="8">
        <f t="shared" si="96"/>
        <v>-0.9331971018750456</v>
      </c>
      <c r="P177" s="8">
        <f t="shared" si="97"/>
        <v>-0.7488768495104807</v>
      </c>
      <c r="Q177" s="8">
        <f t="shared" si="98"/>
        <v>-0.5146729611067207</v>
      </c>
      <c r="R177" s="8">
        <f t="shared" si="99"/>
        <v>-0.28294145502560963</v>
      </c>
      <c r="S177" s="8">
        <f t="shared" si="100"/>
        <v>-0.10278747763772546</v>
      </c>
      <c r="T177" s="8">
        <f t="shared" si="101"/>
        <v>-0.03218239345260517</v>
      </c>
      <c r="W177" s="9">
        <v>125</v>
      </c>
      <c r="X177" s="8">
        <f t="shared" si="66"/>
        <v>15.682456430301611</v>
      </c>
      <c r="Y177" s="8">
        <f t="shared" si="67"/>
        <v>16.70344285972015</v>
      </c>
      <c r="Z177" s="8">
        <f t="shared" si="68"/>
        <v>18.95960349129771</v>
      </c>
      <c r="AA177" s="8">
        <f t="shared" si="69"/>
        <v>21.222150602249645</v>
      </c>
      <c r="AB177" s="8">
        <f t="shared" si="70"/>
        <v>22.935051147985522</v>
      </c>
      <c r="AC177" s="8">
        <f t="shared" si="71"/>
        <v>23.976540603809557</v>
      </c>
      <c r="AD177" s="8">
        <f t="shared" si="72"/>
        <v>24.325424390333936</v>
      </c>
      <c r="AG177" s="9">
        <v>125</v>
      </c>
      <c r="AH177" s="8">
        <f t="shared" si="102"/>
        <v>86.23610462063662</v>
      </c>
      <c r="AI177" s="8">
        <f t="shared" si="103"/>
        <v>87.99201576912543</v>
      </c>
      <c r="AJ177" s="8">
        <f t="shared" si="104"/>
        <v>92.26051231477192</v>
      </c>
      <c r="AK177" s="8">
        <f t="shared" si="105"/>
        <v>97.33126653056671</v>
      </c>
      <c r="AL177" s="8">
        <f t="shared" si="106"/>
        <v>102.05883482996279</v>
      </c>
      <c r="AM177" s="8">
        <f t="shared" si="107"/>
        <v>105.58243231448733</v>
      </c>
      <c r="AN177" s="8">
        <f t="shared" si="108"/>
        <v>106.93361183348408</v>
      </c>
      <c r="AQ177" s="3">
        <v>125</v>
      </c>
      <c r="AR177" s="8">
        <f t="shared" si="73"/>
        <v>0.6030040079873316</v>
      </c>
      <c r="AS177" s="8">
        <f t="shared" si="74"/>
        <v>0.611552643686092</v>
      </c>
      <c r="AT177" s="8">
        <f t="shared" si="75"/>
        <v>0.6343975043301767</v>
      </c>
      <c r="AU177" s="8">
        <f t="shared" si="76"/>
        <v>0.6648510372293703</v>
      </c>
      <c r="AV177" s="8">
        <f t="shared" si="77"/>
        <v>0.695905598785247</v>
      </c>
      <c r="AW177" s="8">
        <f t="shared" si="78"/>
        <v>0.720400078228982</v>
      </c>
      <c r="AX177" s="8">
        <f t="shared" si="79"/>
        <v>0.7300495335897409</v>
      </c>
    </row>
    <row r="178" spans="3:50" ht="12.75">
      <c r="C178" s="3">
        <v>130</v>
      </c>
      <c r="D178" s="8">
        <f t="shared" si="88"/>
        <v>3.111631837420782</v>
      </c>
      <c r="E178" s="8">
        <f t="shared" si="89"/>
        <v>3.1764219480576914</v>
      </c>
      <c r="F178" s="8">
        <f t="shared" si="90"/>
        <v>3.332010129205743</v>
      </c>
      <c r="G178" s="8">
        <f t="shared" si="91"/>
        <v>3.5132211042063237</v>
      </c>
      <c r="H178" s="8">
        <f t="shared" si="92"/>
        <v>3.6786902925850904</v>
      </c>
      <c r="I178" s="8">
        <f t="shared" si="93"/>
        <v>3.799971275347237</v>
      </c>
      <c r="J178" s="8">
        <f t="shared" si="94"/>
        <v>3.8460461662162775</v>
      </c>
      <c r="M178" s="3">
        <v>130</v>
      </c>
      <c r="N178" s="8">
        <f t="shared" si="95"/>
        <v>-1.1461050417953293</v>
      </c>
      <c r="O178" s="8">
        <f t="shared" si="96"/>
        <v>-1.0659943369597753</v>
      </c>
      <c r="P178" s="8">
        <f t="shared" si="97"/>
        <v>-0.8625389791393684</v>
      </c>
      <c r="Q178" s="8">
        <f t="shared" si="98"/>
        <v>-0.6072165926298353</v>
      </c>
      <c r="R178" s="8">
        <f t="shared" si="99"/>
        <v>-0.3585081808712396</v>
      </c>
      <c r="S178" s="8">
        <f t="shared" si="100"/>
        <v>-0.16779357541525275</v>
      </c>
      <c r="T178" s="8">
        <f t="shared" si="101"/>
        <v>-0.09363972436930354</v>
      </c>
      <c r="W178" s="3">
        <v>130</v>
      </c>
      <c r="X178" s="8">
        <f t="shared" si="66"/>
        <v>17.342777156486683</v>
      </c>
      <c r="Y178" s="8">
        <f t="shared" si="67"/>
        <v>18.32575276421587</v>
      </c>
      <c r="Z178" s="8">
        <f t="shared" si="68"/>
        <v>20.437377165270135</v>
      </c>
      <c r="AA178" s="8">
        <f t="shared" si="69"/>
        <v>22.462115968218885</v>
      </c>
      <c r="AB178" s="8">
        <f t="shared" si="70"/>
        <v>23.92373150879984</v>
      </c>
      <c r="AC178" s="8">
        <f t="shared" si="71"/>
        <v>24.776748342101268</v>
      </c>
      <c r="AD178" s="8">
        <f t="shared" si="72"/>
        <v>25.05532393685366</v>
      </c>
      <c r="AG178" s="3">
        <v>130</v>
      </c>
      <c r="AH178" s="8">
        <f aca="true" t="shared" si="109" ref="AH178:AH188">N100-X178</f>
        <v>89.14168584137417</v>
      </c>
      <c r="AI178" s="8">
        <f aca="true" t="shared" si="110" ref="AI178:AI188">O100-Y178</f>
        <v>90.99778578821446</v>
      </c>
      <c r="AJ178" s="8">
        <f aca="true" t="shared" si="111" ref="AJ178:AJ188">P100-Z178</f>
        <v>95.45505884916459</v>
      </c>
      <c r="AK178" s="8">
        <f aca="true" t="shared" si="112" ref="AK178:AK188">Q100-AA178</f>
        <v>100.64637088365657</v>
      </c>
      <c r="AL178" s="8">
        <f aca="true" t="shared" si="113" ref="AL178:AL188">R100-AB178</f>
        <v>105.38671395043582</v>
      </c>
      <c r="AM178" s="8">
        <f aca="true" t="shared" si="114" ref="AM178:AM188">S100-AC178</f>
        <v>108.86115817417077</v>
      </c>
      <c r="AN178" s="8">
        <f aca="true" t="shared" si="115" ref="AN178:AN188">T100-AD178</f>
        <v>110.1811065683317</v>
      </c>
      <c r="AQ178" s="3">
        <v>130</v>
      </c>
      <c r="AR178" s="8">
        <f t="shared" si="73"/>
        <v>0.6174275929643825</v>
      </c>
      <c r="AS178" s="8">
        <f t="shared" si="74"/>
        <v>0.6273516653793852</v>
      </c>
      <c r="AT178" s="8">
        <f t="shared" si="75"/>
        <v>0.6532041837189173</v>
      </c>
      <c r="AU178" s="8">
        <f t="shared" si="76"/>
        <v>0.6863917019235177</v>
      </c>
      <c r="AV178" s="8">
        <f t="shared" si="77"/>
        <v>0.7190134081569901</v>
      </c>
      <c r="AW178" s="8">
        <f t="shared" si="78"/>
        <v>0.7440302991613532</v>
      </c>
      <c r="AX178" s="8">
        <f t="shared" si="79"/>
        <v>0.7537364665493671</v>
      </c>
    </row>
    <row r="179" spans="2:50" ht="12.75">
      <c r="B179">
        <v>21</v>
      </c>
      <c r="C179" s="9">
        <v>135</v>
      </c>
      <c r="D179" s="8">
        <f t="shared" si="88"/>
        <v>3.223989709862777</v>
      </c>
      <c r="E179" s="8">
        <f t="shared" si="89"/>
        <v>3.2924419057305503</v>
      </c>
      <c r="F179" s="8">
        <f t="shared" si="90"/>
        <v>3.4544613464429883</v>
      </c>
      <c r="G179" s="8">
        <f t="shared" si="91"/>
        <v>3.6389293373122547</v>
      </c>
      <c r="H179" s="8">
        <f t="shared" si="92"/>
        <v>3.8035561827626183</v>
      </c>
      <c r="I179" s="8">
        <f t="shared" si="93"/>
        <v>3.9220888324476197</v>
      </c>
      <c r="J179" s="8">
        <f t="shared" si="94"/>
        <v>3.9666842488914</v>
      </c>
      <c r="L179">
        <v>21</v>
      </c>
      <c r="M179" s="3">
        <v>135</v>
      </c>
      <c r="N179" s="8">
        <f t="shared" si="95"/>
        <v>-1.3077869879082804</v>
      </c>
      <c r="O179" s="8">
        <f t="shared" si="96"/>
        <v>-1.217064616313573</v>
      </c>
      <c r="P179" s="8">
        <f t="shared" si="97"/>
        <v>-0.9886133244270742</v>
      </c>
      <c r="Q179" s="8">
        <f t="shared" si="98"/>
        <v>-0.7066041016223235</v>
      </c>
      <c r="R179" s="8">
        <f t="shared" si="99"/>
        <v>-0.43710199801512434</v>
      </c>
      <c r="S179" s="8">
        <f t="shared" si="100"/>
        <v>-0.23371169055347463</v>
      </c>
      <c r="T179" s="8">
        <f t="shared" si="101"/>
        <v>-0.15533336822675453</v>
      </c>
      <c r="V179">
        <v>21</v>
      </c>
      <c r="W179" s="9">
        <v>135</v>
      </c>
      <c r="X179" s="8">
        <f t="shared" si="66"/>
        <v>19.00858790758391</v>
      </c>
      <c r="Y179" s="8">
        <f t="shared" si="67"/>
        <v>19.9335599374743</v>
      </c>
      <c r="Z179" s="8">
        <f t="shared" si="68"/>
        <v>21.855583620624508</v>
      </c>
      <c r="AA179" s="8">
        <f t="shared" si="69"/>
        <v>23.604774617509666</v>
      </c>
      <c r="AB179" s="8">
        <f t="shared" si="70"/>
        <v>24.799299554295885</v>
      </c>
      <c r="AC179" s="8">
        <f t="shared" si="71"/>
        <v>25.46296291629779</v>
      </c>
      <c r="AD179" s="8">
        <f t="shared" si="72"/>
        <v>25.672882474907173</v>
      </c>
      <c r="AF179">
        <v>21</v>
      </c>
      <c r="AG179" s="9">
        <v>135</v>
      </c>
      <c r="AH179" s="8">
        <f t="shared" si="109"/>
        <v>92.36050178437196</v>
      </c>
      <c r="AI179" s="8">
        <f t="shared" si="110"/>
        <v>94.32151274518509</v>
      </c>
      <c r="AJ179" s="8">
        <f t="shared" si="111"/>
        <v>98.96302782113148</v>
      </c>
      <c r="AK179" s="8">
        <f t="shared" si="112"/>
        <v>104.24764648716486</v>
      </c>
      <c r="AL179" s="8">
        <f t="shared" si="113"/>
        <v>108.96385820659401</v>
      </c>
      <c r="AM179" s="8">
        <f t="shared" si="114"/>
        <v>112.35956848732064</v>
      </c>
      <c r="AN179" s="8">
        <f t="shared" si="115"/>
        <v>113.6371330612491</v>
      </c>
      <c r="AP179">
        <v>21</v>
      </c>
      <c r="AQ179" s="3">
        <v>135</v>
      </c>
      <c r="AR179" s="8">
        <f t="shared" si="73"/>
        <v>0.634965210473568</v>
      </c>
      <c r="AS179" s="8">
        <f t="shared" si="74"/>
        <v>0.6463768892367898</v>
      </c>
      <c r="AT179" s="8">
        <f t="shared" si="75"/>
        <v>0.675308510624555</v>
      </c>
      <c r="AU179" s="8">
        <f t="shared" si="76"/>
        <v>0.7110015685624903</v>
      </c>
      <c r="AV179" s="8">
        <f t="shared" si="77"/>
        <v>0.744781807824415</v>
      </c>
      <c r="AW179" s="8">
        <f t="shared" si="78"/>
        <v>0.7699638213302596</v>
      </c>
      <c r="AX179" s="8">
        <f t="shared" si="79"/>
        <v>0.779587695214976</v>
      </c>
    </row>
    <row r="180" spans="3:50" ht="12.75">
      <c r="C180" s="3">
        <v>140</v>
      </c>
      <c r="D180" s="8">
        <f aca="true" t="shared" si="116" ref="D180:D188">$S$3*$G$8*AH180</f>
        <v>3.350310267291832</v>
      </c>
      <c r="E180" s="8">
        <f aca="true" t="shared" si="117" ref="E180:E188">$S$3*$G$8*AI180</f>
        <v>3.422411860715797</v>
      </c>
      <c r="F180" s="8">
        <f aca="true" t="shared" si="118" ref="F180:F188">$S$3*$G$8*AJ180</f>
        <v>3.590153011079927</v>
      </c>
      <c r="G180" s="8">
        <f aca="true" t="shared" si="119" ref="G180:G188">$S$3*$G$8*AK180</f>
        <v>3.776235260730975</v>
      </c>
      <c r="H180" s="8">
        <f aca="true" t="shared" si="120" ref="H180:H188">$S$3*$G$8*AL180</f>
        <v>3.938188402774957</v>
      </c>
      <c r="I180" s="8">
        <f aca="true" t="shared" si="121" ref="I180:I188">$S$3*$G$8*AM180</f>
        <v>4.052626864412888</v>
      </c>
      <c r="J180" s="8">
        <f aca="true" t="shared" si="122" ref="J180:J188">$S$3*$G$8*AN180</f>
        <v>4.095253507100362</v>
      </c>
      <c r="M180" s="3">
        <v>140</v>
      </c>
      <c r="N180" s="8">
        <f aca="true" t="shared" si="123" ref="N180:N188">$G$8*AR180*TAN(RADIANS(D102))</f>
        <v>-1.495186883799043</v>
      </c>
      <c r="O180" s="8">
        <f aca="true" t="shared" si="124" ref="O180:O188">$G$8*AS180*TAN(RADIANS(E102))</f>
        <v>-1.3901518464824458</v>
      </c>
      <c r="P180" s="8">
        <f aca="true" t="shared" si="125" ref="P180:P188">$G$8*AT180*TAN(RADIANS(F102))</f>
        <v>-1.1289174190853486</v>
      </c>
      <c r="Q180" s="8">
        <f aca="true" t="shared" si="126" ref="Q180:Q188">$G$8*AU180*TAN(RADIANS(G102))</f>
        <v>-0.8133486042711818</v>
      </c>
      <c r="R180" s="8">
        <f aca="true" t="shared" si="127" ref="R180:R188">$G$8*AV180*TAN(RADIANS(H102))</f>
        <v>-0.5186890166519718</v>
      </c>
      <c r="S180" s="8">
        <f aca="true" t="shared" si="128" ref="S180:S188">$G$8*AW180*TAN(RADIANS(I102))</f>
        <v>-0.30035037020482663</v>
      </c>
      <c r="T180" s="8">
        <f aca="true" t="shared" si="129" ref="T180:T188">$G$8*AX180*TAN(RADIANS(J102))</f>
        <v>-0.21704677465657274</v>
      </c>
      <c r="W180" s="3">
        <v>140</v>
      </c>
      <c r="X180" s="8">
        <f t="shared" si="66"/>
        <v>20.662801539172808</v>
      </c>
      <c r="Y180" s="8">
        <f t="shared" si="67"/>
        <v>21.50473538609813</v>
      </c>
      <c r="Z180" s="8">
        <f t="shared" si="68"/>
        <v>23.185977670628592</v>
      </c>
      <c r="AA180" s="8">
        <f t="shared" si="69"/>
        <v>24.623650548703644</v>
      </c>
      <c r="AB180" s="8">
        <f t="shared" si="70"/>
        <v>25.541182093035154</v>
      </c>
      <c r="AC180" s="8">
        <f t="shared" si="71"/>
        <v>26.019377974659466</v>
      </c>
      <c r="AD180" s="8">
        <f t="shared" si="72"/>
        <v>26.16397351640197</v>
      </c>
      <c r="AG180" s="3">
        <v>140</v>
      </c>
      <c r="AH180" s="8">
        <f t="shared" si="109"/>
        <v>95.97931918758435</v>
      </c>
      <c r="AI180" s="8">
        <f t="shared" si="110"/>
        <v>98.04487768726506</v>
      </c>
      <c r="AJ180" s="8">
        <f t="shared" si="111"/>
        <v>102.85030767053205</v>
      </c>
      <c r="AK180" s="8">
        <f t="shared" si="112"/>
        <v>108.18117144418443</v>
      </c>
      <c r="AL180" s="8">
        <f t="shared" si="113"/>
        <v>112.82078720318589</v>
      </c>
      <c r="AM180" s="8">
        <f t="shared" si="114"/>
        <v>116.09920763609749</v>
      </c>
      <c r="AN180" s="8">
        <f t="shared" si="115"/>
        <v>117.32037099649972</v>
      </c>
      <c r="AQ180" s="3">
        <v>140</v>
      </c>
      <c r="AR180" s="8">
        <f t="shared" si="73"/>
        <v>0.6564161543823783</v>
      </c>
      <c r="AS180" s="8">
        <f t="shared" si="74"/>
        <v>0.6693882704292129</v>
      </c>
      <c r="AT180" s="8">
        <f t="shared" si="75"/>
        <v>0.7013166910199192</v>
      </c>
      <c r="AU180" s="8">
        <f t="shared" si="76"/>
        <v>0.7390709101881272</v>
      </c>
      <c r="AV180" s="8">
        <f t="shared" si="77"/>
        <v>0.7734296350243847</v>
      </c>
      <c r="AW180" s="8">
        <f t="shared" si="78"/>
        <v>0.7983254736172198</v>
      </c>
      <c r="AX180" s="8">
        <f t="shared" si="79"/>
        <v>0.8076997460388887</v>
      </c>
    </row>
    <row r="181" spans="3:50" ht="12.75">
      <c r="C181" s="9">
        <v>145</v>
      </c>
      <c r="D181" s="8">
        <f t="shared" si="116"/>
        <v>3.4944434106882447</v>
      </c>
      <c r="E181" s="8">
        <f t="shared" si="117"/>
        <v>3.569844386947604</v>
      </c>
      <c r="F181" s="8">
        <f t="shared" si="118"/>
        <v>3.7417085262921006</v>
      </c>
      <c r="G181" s="8">
        <f t="shared" si="119"/>
        <v>3.9268153522725684</v>
      </c>
      <c r="H181" s="8">
        <f t="shared" si="120"/>
        <v>4.083610193572265</v>
      </c>
      <c r="I181" s="8">
        <f t="shared" si="121"/>
        <v>4.192265010783052</v>
      </c>
      <c r="J181" s="8">
        <f t="shared" si="122"/>
        <v>4.232329233402094</v>
      </c>
      <c r="M181" s="3">
        <v>145</v>
      </c>
      <c r="N181" s="8">
        <f t="shared" si="123"/>
        <v>-1.7140118520277612</v>
      </c>
      <c r="O181" s="8">
        <f t="shared" si="124"/>
        <v>-1.5894745634833034</v>
      </c>
      <c r="P181" s="8">
        <f t="shared" si="125"/>
        <v>-1.2851390956082278</v>
      </c>
      <c r="Q181" s="8">
        <f t="shared" si="126"/>
        <v>-0.9276571599753581</v>
      </c>
      <c r="R181" s="8">
        <f t="shared" si="127"/>
        <v>-0.602970643278676</v>
      </c>
      <c r="S181" s="8">
        <f t="shared" si="128"/>
        <v>-0.367311340801584</v>
      </c>
      <c r="T181" s="8">
        <f t="shared" si="129"/>
        <v>-0.27837760092759994</v>
      </c>
      <c r="W181" s="9">
        <v>145</v>
      </c>
      <c r="X181" s="8">
        <f aca="true" t="shared" si="130" ref="X181:X188">DEGREES(ASIN($J$8*SIN(RADIANS(N103-$M$8))))</f>
        <v>22.273407430285985</v>
      </c>
      <c r="Y181" s="8">
        <f aca="true" t="shared" si="131" ref="Y181:Y188">DEGREES(ASIN($J$8*SIN(RADIANS(O103-$M$8))))</f>
        <v>23.00250190882043</v>
      </c>
      <c r="Z181" s="8">
        <f aca="true" t="shared" si="132" ref="Z181:Z188">DEGREES(ASIN($J$8*SIN(RADIANS(P103-$M$8))))</f>
        <v>24.38906867515431</v>
      </c>
      <c r="AA181" s="8">
        <f aca="true" t="shared" si="133" ref="AA181:AA188">DEGREES(ASIN($J$8*SIN(RADIANS(Q103-$M$8))))</f>
        <v>25.486214402645615</v>
      </c>
      <c r="AB181" s="8">
        <f aca="true" t="shared" si="134" ref="AB181:AB188">DEGREES(ASIN($J$8*SIN(RADIANS(R103-$M$8))))</f>
        <v>26.12622411759093</v>
      </c>
      <c r="AC181" s="8">
        <f aca="true" t="shared" si="135" ref="AC181:AC188">DEGREES(ASIN($J$8*SIN(RADIANS(S103-$M$8))))</f>
        <v>26.429120180528738</v>
      </c>
      <c r="AD181" s="8">
        <f aca="true" t="shared" si="136" ref="AD181:AD188">DEGREES(ASIN($J$8*SIN(RADIANS(T103-$M$8))))</f>
        <v>26.51379126401531</v>
      </c>
      <c r="AG181" s="9">
        <v>145</v>
      </c>
      <c r="AH181" s="8">
        <f t="shared" si="109"/>
        <v>100.10842958986852</v>
      </c>
      <c r="AI181" s="8">
        <f t="shared" si="110"/>
        <v>102.26850844528222</v>
      </c>
      <c r="AJ181" s="8">
        <f t="shared" si="111"/>
        <v>107.19205336232619</v>
      </c>
      <c r="AK181" s="8">
        <f t="shared" si="112"/>
        <v>112.49497330619788</v>
      </c>
      <c r="AL181" s="8">
        <f t="shared" si="113"/>
        <v>116.98681463414596</v>
      </c>
      <c r="AM181" s="8">
        <f t="shared" si="114"/>
        <v>120.09954585911771</v>
      </c>
      <c r="AN181" s="8">
        <f t="shared" si="115"/>
        <v>121.24730129188956</v>
      </c>
      <c r="AQ181" s="3">
        <v>145</v>
      </c>
      <c r="AR181" s="8">
        <f aca="true" t="shared" si="137" ref="AR181:AR188">IF(N103=$M$8,1-$J$8,IF(ABS(N103-$M$8)=180,1+$J$8,SIN(RADIANS($M$8-AH181))/SIN(RADIANS($M$8-N103))))</f>
        <v>0.682818716573011</v>
      </c>
      <c r="AS181" s="8">
        <f aca="true" t="shared" si="138" ref="AS181:AS188">IF(O103=$M$8,1-$J$8,IF(ABS(O103-$M$8)=180,1+$J$8,SIN(RADIANS($M$8-AI181))/SIN(RADIANS($M$8-O103))))</f>
        <v>0.697333644823225</v>
      </c>
      <c r="AT181" s="8">
        <f aca="true" t="shared" si="139" ref="AT181:AT188">IF(P103=$M$8,1-$J$8,IF(ABS(P103-$M$8)=180,1+$J$8,SIN(RADIANS($M$8-AJ181))/SIN(RADIANS($M$8-P103))))</f>
        <v>0.7319098454737022</v>
      </c>
      <c r="AU181" s="8">
        <f aca="true" t="shared" si="140" ref="AU181:AU188">IF(Q103=$M$8,1-$J$8,IF(ABS(Q103-$M$8)=180,1+$J$8,SIN(RADIANS($M$8-AK181))/SIN(RADIANS($M$8-Q103))))</f>
        <v>0.7709802855553999</v>
      </c>
      <c r="AV181" s="8">
        <f aca="true" t="shared" si="141" ref="AV181:AV188">IF(R103=$M$8,1-$J$8,IF(ABS(R103-$M$8)=180,1+$J$8,SIN(RADIANS($M$8-AL181))/SIN(RADIANS($M$8-R103))))</f>
        <v>0.8051344470597186</v>
      </c>
      <c r="AW181" s="8">
        <f aca="true" t="shared" si="142" ref="AW181:AW188">IF(S103=$M$8,1-$J$8,IF(ABS(S103-$M$8)=180,1+$J$8,SIN(RADIANS($M$8-AM181))/SIN(RADIANS($M$8-S103))))</f>
        <v>0.82919410469237</v>
      </c>
      <c r="AX181" s="8">
        <f aca="true" t="shared" si="143" ref="AX181:AX188">IF(T103=$M$8,1-$J$8,IF(ABS(T103-$M$8)=180,1+$J$8,SIN(RADIANS($M$8-AN181))/SIN(RADIANS($M$8-T103))))</f>
        <v>0.8381238236894637</v>
      </c>
    </row>
    <row r="182" spans="2:50" ht="12.75">
      <c r="B182">
        <v>22</v>
      </c>
      <c r="C182" s="3">
        <v>150</v>
      </c>
      <c r="D182" s="8">
        <f t="shared" si="116"/>
        <v>3.661213895216923</v>
      </c>
      <c r="E182" s="8">
        <f t="shared" si="117"/>
        <v>3.7389725007769696</v>
      </c>
      <c r="F182" s="8">
        <f t="shared" si="118"/>
        <v>3.912006029771271</v>
      </c>
      <c r="G182" s="8">
        <f t="shared" si="119"/>
        <v>4.092320629298618</v>
      </c>
      <c r="H182" s="8">
        <f t="shared" si="120"/>
        <v>4.240733236973636</v>
      </c>
      <c r="I182" s="8">
        <f t="shared" si="121"/>
        <v>4.341562353236317</v>
      </c>
      <c r="J182" s="8">
        <f t="shared" si="122"/>
        <v>4.378368990171426</v>
      </c>
      <c r="L182">
        <v>22</v>
      </c>
      <c r="M182" s="3">
        <v>150</v>
      </c>
      <c r="N182" s="8">
        <f t="shared" si="123"/>
        <v>-1.970636013648675</v>
      </c>
      <c r="O182" s="8">
        <f t="shared" si="124"/>
        <v>-1.8193523075519376</v>
      </c>
      <c r="P182" s="8">
        <f t="shared" si="125"/>
        <v>-1.4584657504205345</v>
      </c>
      <c r="Q182" s="8">
        <f t="shared" si="126"/>
        <v>-1.0492215047718227</v>
      </c>
      <c r="R182" s="8">
        <f t="shared" si="127"/>
        <v>-0.6892892675111572</v>
      </c>
      <c r="S182" s="8">
        <f t="shared" si="128"/>
        <v>-0.43394395607125347</v>
      </c>
      <c r="T182" s="8">
        <f t="shared" si="129"/>
        <v>-0.33870450553062526</v>
      </c>
      <c r="V182">
        <v>22</v>
      </c>
      <c r="W182" s="3">
        <v>150</v>
      </c>
      <c r="X182" s="8">
        <f t="shared" si="130"/>
        <v>23.785989818963937</v>
      </c>
      <c r="Y182" s="8">
        <f t="shared" si="131"/>
        <v>24.369870017800498</v>
      </c>
      <c r="Z182" s="8">
        <f t="shared" si="132"/>
        <v>25.412557691618048</v>
      </c>
      <c r="AA182" s="8">
        <f t="shared" si="133"/>
        <v>26.154587201852898</v>
      </c>
      <c r="AB182" s="8">
        <f t="shared" si="134"/>
        <v>26.5297743795103</v>
      </c>
      <c r="AC182" s="8">
        <f t="shared" si="135"/>
        <v>26.675183410613275</v>
      </c>
      <c r="AD182" s="8">
        <f t="shared" si="136"/>
        <v>26.70769627872021</v>
      </c>
      <c r="AF182">
        <v>22</v>
      </c>
      <c r="AG182" s="3">
        <v>150</v>
      </c>
      <c r="AH182" s="8">
        <f t="shared" si="109"/>
        <v>104.88605204529105</v>
      </c>
      <c r="AI182" s="8">
        <f t="shared" si="110"/>
        <v>107.11367200499764</v>
      </c>
      <c r="AJ182" s="8">
        <f t="shared" si="111"/>
        <v>112.07071746781165</v>
      </c>
      <c r="AK182" s="8">
        <f t="shared" si="112"/>
        <v>117.23635023656595</v>
      </c>
      <c r="AL182" s="8">
        <f t="shared" si="113"/>
        <v>121.48805825972066</v>
      </c>
      <c r="AM182" s="8">
        <f t="shared" si="114"/>
        <v>124.37659966666342</v>
      </c>
      <c r="AN182" s="8">
        <f t="shared" si="115"/>
        <v>125.43103214388945</v>
      </c>
      <c r="AP182">
        <v>22</v>
      </c>
      <c r="AQ182" s="3">
        <v>150</v>
      </c>
      <c r="AR182" s="8">
        <f t="shared" si="137"/>
        <v>0.7154794518965645</v>
      </c>
      <c r="AS182" s="8">
        <f t="shared" si="138"/>
        <v>0.7313451596330923</v>
      </c>
      <c r="AT182" s="8">
        <f t="shared" si="139"/>
        <v>0.7677983791222076</v>
      </c>
      <c r="AU182" s="8">
        <f t="shared" si="140"/>
        <v>0.8070532397981731</v>
      </c>
      <c r="AV182" s="8">
        <f t="shared" si="141"/>
        <v>0.8400001805706719</v>
      </c>
      <c r="AW182" s="8">
        <f t="shared" si="142"/>
        <v>0.8625812308058416</v>
      </c>
      <c r="AX182" s="8">
        <f t="shared" si="143"/>
        <v>0.8708479902395344</v>
      </c>
    </row>
    <row r="183" spans="3:50" ht="12.75">
      <c r="C183" s="9">
        <v>155</v>
      </c>
      <c r="D183" s="8">
        <f t="shared" si="116"/>
        <v>3.8564629132721993</v>
      </c>
      <c r="E183" s="8">
        <f t="shared" si="117"/>
        <v>3.9346748801147693</v>
      </c>
      <c r="F183" s="8">
        <f t="shared" si="118"/>
        <v>4.103998884159621</v>
      </c>
      <c r="G183" s="8">
        <f t="shared" si="119"/>
        <v>4.2742303127884025</v>
      </c>
      <c r="H183" s="8">
        <f t="shared" si="120"/>
        <v>4.410269070049634</v>
      </c>
      <c r="I183" s="8">
        <f t="shared" si="121"/>
        <v>4.500902165799342</v>
      </c>
      <c r="J183" s="8">
        <f t="shared" si="122"/>
        <v>4.533667193121572</v>
      </c>
      <c r="M183" s="3">
        <v>155</v>
      </c>
      <c r="N183" s="8">
        <f t="shared" si="123"/>
        <v>-2.2712037924752795</v>
      </c>
      <c r="O183" s="8">
        <f t="shared" si="124"/>
        <v>-2.083302774562149</v>
      </c>
      <c r="P183" s="8">
        <f t="shared" si="125"/>
        <v>-1.6489734739517437</v>
      </c>
      <c r="Q183" s="8">
        <f t="shared" si="126"/>
        <v>-1.1769521574229524</v>
      </c>
      <c r="R183" s="8">
        <f t="shared" si="127"/>
        <v>-0.7765304150064469</v>
      </c>
      <c r="S183" s="8">
        <f t="shared" si="128"/>
        <v>-0.4993052563308025</v>
      </c>
      <c r="T183" s="8">
        <f t="shared" si="129"/>
        <v>-0.3971603215071666</v>
      </c>
      <c r="W183" s="9">
        <v>155</v>
      </c>
      <c r="X183" s="8">
        <f t="shared" si="130"/>
        <v>25.11495633316099</v>
      </c>
      <c r="Y183" s="8">
        <f t="shared" si="131"/>
        <v>25.52434817107797</v>
      </c>
      <c r="Z183" s="8">
        <f t="shared" si="132"/>
        <v>26.191474538955422</v>
      </c>
      <c r="AA183" s="8">
        <f t="shared" si="133"/>
        <v>26.58747607495779</v>
      </c>
      <c r="AB183" s="8">
        <f t="shared" si="134"/>
        <v>26.727344963940183</v>
      </c>
      <c r="AC183" s="8">
        <f t="shared" si="135"/>
        <v>26.741632770424225</v>
      </c>
      <c r="AD183" s="8">
        <f t="shared" si="136"/>
        <v>26.73225489445313</v>
      </c>
      <c r="AG183" s="9">
        <v>155</v>
      </c>
      <c r="AH183" s="8">
        <f t="shared" si="109"/>
        <v>110.47952438961153</v>
      </c>
      <c r="AI183" s="8">
        <f t="shared" si="110"/>
        <v>112.72013219335972</v>
      </c>
      <c r="AJ183" s="8">
        <f t="shared" si="111"/>
        <v>117.57090759437276</v>
      </c>
      <c r="AK183" s="8">
        <f t="shared" si="112"/>
        <v>122.4476787948286</v>
      </c>
      <c r="AL183" s="8">
        <f t="shared" si="113"/>
        <v>126.34490211546522</v>
      </c>
      <c r="AM183" s="8">
        <f t="shared" si="114"/>
        <v>128.9413490507969</v>
      </c>
      <c r="AN183" s="8">
        <f t="shared" si="115"/>
        <v>129.8799979413942</v>
      </c>
      <c r="AQ183" s="3">
        <v>155</v>
      </c>
      <c r="AR183" s="8">
        <f t="shared" si="137"/>
        <v>0.7559446405507343</v>
      </c>
      <c r="AS183" s="8">
        <f t="shared" si="138"/>
        <v>0.7726724228447113</v>
      </c>
      <c r="AT183" s="8">
        <f t="shared" si="139"/>
        <v>0.8096287922254931</v>
      </c>
      <c r="AU183" s="8">
        <f t="shared" si="140"/>
        <v>0.8474888818602119</v>
      </c>
      <c r="AV183" s="8">
        <f t="shared" si="141"/>
        <v>0.8780191651535281</v>
      </c>
      <c r="AW183" s="8">
        <f t="shared" si="142"/>
        <v>0.8984086639790699</v>
      </c>
      <c r="AX183" s="8">
        <f t="shared" si="143"/>
        <v>0.9057792339679099</v>
      </c>
    </row>
    <row r="184" spans="3:50" ht="12.75">
      <c r="C184" s="3">
        <v>160</v>
      </c>
      <c r="D184" s="8">
        <f t="shared" si="116"/>
        <v>4.086780648466589</v>
      </c>
      <c r="E184" s="8">
        <f t="shared" si="117"/>
        <v>4.162119136071938</v>
      </c>
      <c r="F184" s="8">
        <f t="shared" si="118"/>
        <v>4.320376763623929</v>
      </c>
      <c r="G184" s="8">
        <f t="shared" si="119"/>
        <v>4.473651725434246</v>
      </c>
      <c r="H184" s="8">
        <f t="shared" si="120"/>
        <v>4.592627805272407</v>
      </c>
      <c r="I184" s="8">
        <f t="shared" si="121"/>
        <v>4.670434891333459</v>
      </c>
      <c r="J184" s="8">
        <f t="shared" si="122"/>
        <v>4.69830985803506</v>
      </c>
      <c r="M184" s="3">
        <v>160</v>
      </c>
      <c r="N184" s="8">
        <f t="shared" si="123"/>
        <v>-2.6194911657414814</v>
      </c>
      <c r="O184" s="8">
        <f t="shared" si="124"/>
        <v>-2.382270971798715</v>
      </c>
      <c r="P184" s="8">
        <f t="shared" si="125"/>
        <v>-1.8547476551334732</v>
      </c>
      <c r="Q184" s="8">
        <f t="shared" si="126"/>
        <v>-1.308687412819932</v>
      </c>
      <c r="R184" s="8">
        <f t="shared" si="127"/>
        <v>-0.8630409700428693</v>
      </c>
      <c r="S184" s="8">
        <f t="shared" si="128"/>
        <v>-0.5621360382791403</v>
      </c>
      <c r="T184" s="8">
        <f t="shared" si="129"/>
        <v>-0.45261952329909777</v>
      </c>
      <c r="W184" s="3">
        <v>160</v>
      </c>
      <c r="X184" s="8">
        <f t="shared" si="130"/>
        <v>26.13663221889805</v>
      </c>
      <c r="Y184" s="8">
        <f t="shared" si="131"/>
        <v>26.355994829250047</v>
      </c>
      <c r="Z184" s="8">
        <f t="shared" si="132"/>
        <v>26.651579566935457</v>
      </c>
      <c r="AA184" s="8">
        <f t="shared" si="133"/>
        <v>26.74364369816287</v>
      </c>
      <c r="AB184" s="8">
        <f t="shared" si="134"/>
        <v>26.69680338643844</v>
      </c>
      <c r="AC184" s="8">
        <f t="shared" si="135"/>
        <v>26.615001555540047</v>
      </c>
      <c r="AD184" s="8">
        <f t="shared" si="136"/>
        <v>26.576398985913904</v>
      </c>
      <c r="AG184" s="3">
        <v>160</v>
      </c>
      <c r="AH184" s="8">
        <f t="shared" si="109"/>
        <v>117.07764147643664</v>
      </c>
      <c r="AI184" s="8">
        <f t="shared" si="110"/>
        <v>119.23593016377922</v>
      </c>
      <c r="AJ184" s="8">
        <f t="shared" si="111"/>
        <v>123.76967723102041</v>
      </c>
      <c r="AK184" s="8">
        <f t="shared" si="112"/>
        <v>128.16068143940043</v>
      </c>
      <c r="AL184" s="8">
        <f t="shared" si="113"/>
        <v>131.5690950582695</v>
      </c>
      <c r="AM184" s="8">
        <f t="shared" si="114"/>
        <v>133.79810388202424</v>
      </c>
      <c r="AN184" s="8">
        <f t="shared" si="115"/>
        <v>134.59666285505895</v>
      </c>
      <c r="AQ184" s="3">
        <v>160</v>
      </c>
      <c r="AR184" s="8">
        <f t="shared" si="137"/>
        <v>0.8058326316693719</v>
      </c>
      <c r="AS184" s="8">
        <f t="shared" si="138"/>
        <v>0.8224937398289464</v>
      </c>
      <c r="AT184" s="8">
        <f t="shared" si="139"/>
        <v>0.857827686210706</v>
      </c>
      <c r="AU184" s="8">
        <f t="shared" si="140"/>
        <v>0.8922774428515212</v>
      </c>
      <c r="AV184" s="8">
        <f t="shared" si="141"/>
        <v>0.9190328737743041</v>
      </c>
      <c r="AW184" s="8">
        <f t="shared" si="142"/>
        <v>0.9364881839249148</v>
      </c>
      <c r="AX184" s="8">
        <f t="shared" si="143"/>
        <v>0.942727970230438</v>
      </c>
    </row>
    <row r="185" spans="2:50" ht="12.75">
      <c r="B185">
        <v>23</v>
      </c>
      <c r="C185" s="9">
        <v>165</v>
      </c>
      <c r="D185" s="8">
        <f t="shared" si="116"/>
        <v>4.358615015265172</v>
      </c>
      <c r="E185" s="8">
        <f t="shared" si="117"/>
        <v>4.425935905718061</v>
      </c>
      <c r="F185" s="8">
        <f t="shared" si="118"/>
        <v>4.563044803058878</v>
      </c>
      <c r="G185" s="8">
        <f t="shared" si="119"/>
        <v>4.691083699333534</v>
      </c>
      <c r="H185" s="8">
        <f t="shared" si="120"/>
        <v>4.787817286259513</v>
      </c>
      <c r="I185" s="8">
        <f t="shared" si="121"/>
        <v>4.850027259660184</v>
      </c>
      <c r="J185" s="8">
        <f t="shared" si="122"/>
        <v>4.872135841312382</v>
      </c>
      <c r="L185">
        <v>23</v>
      </c>
      <c r="M185" s="3">
        <v>165</v>
      </c>
      <c r="N185" s="8">
        <f t="shared" si="123"/>
        <v>-3.01285222865707</v>
      </c>
      <c r="O185" s="8">
        <f t="shared" si="124"/>
        <v>-2.711763931092614</v>
      </c>
      <c r="P185" s="8">
        <f t="shared" si="125"/>
        <v>-2.0708370180330813</v>
      </c>
      <c r="Q185" s="8">
        <f t="shared" si="126"/>
        <v>-1.4409498992757381</v>
      </c>
      <c r="R185" s="8">
        <f t="shared" si="127"/>
        <v>-0.9465918082435523</v>
      </c>
      <c r="S185" s="8">
        <f t="shared" si="128"/>
        <v>-0.620865196188535</v>
      </c>
      <c r="T185" s="8">
        <f t="shared" si="129"/>
        <v>-0.5037087125896343</v>
      </c>
      <c r="V185">
        <v>23</v>
      </c>
      <c r="W185" s="9">
        <v>165</v>
      </c>
      <c r="X185" s="8">
        <f t="shared" si="130"/>
        <v>26.691574700028525</v>
      </c>
      <c r="Y185" s="8">
        <f t="shared" si="131"/>
        <v>26.734155123074277</v>
      </c>
      <c r="Z185" s="8">
        <f t="shared" si="132"/>
        <v>26.717529221089524</v>
      </c>
      <c r="AA185" s="8">
        <f t="shared" si="133"/>
        <v>26.586865283706423</v>
      </c>
      <c r="AB185" s="8">
        <f t="shared" si="134"/>
        <v>26.420893272510195</v>
      </c>
      <c r="AC185" s="8">
        <f t="shared" si="135"/>
        <v>26.28573267569464</v>
      </c>
      <c r="AD185" s="8">
        <f t="shared" si="136"/>
        <v>26.23258223947396</v>
      </c>
      <c r="AF185">
        <v>23</v>
      </c>
      <c r="AG185" s="9">
        <v>165</v>
      </c>
      <c r="AH185" s="8">
        <f t="shared" si="109"/>
        <v>124.86512244852162</v>
      </c>
      <c r="AI185" s="8">
        <f t="shared" si="110"/>
        <v>126.79372389652816</v>
      </c>
      <c r="AJ185" s="8">
        <f t="shared" si="111"/>
        <v>130.7216044721888</v>
      </c>
      <c r="AK185" s="8">
        <f t="shared" si="112"/>
        <v>134.38964865721437</v>
      </c>
      <c r="AL185" s="8">
        <f t="shared" si="113"/>
        <v>137.16086179122462</v>
      </c>
      <c r="AM185" s="8">
        <f t="shared" si="114"/>
        <v>138.9430462509644</v>
      </c>
      <c r="AN185" s="8">
        <f t="shared" si="115"/>
        <v>139.57641046081002</v>
      </c>
      <c r="AP185">
        <v>23</v>
      </c>
      <c r="AQ185" s="3">
        <v>165</v>
      </c>
      <c r="AR185" s="8">
        <f t="shared" si="137"/>
        <v>0.866410089058583</v>
      </c>
      <c r="AS185" s="8">
        <f t="shared" si="138"/>
        <v>0.8815426427816733</v>
      </c>
      <c r="AT185" s="8">
        <f t="shared" si="139"/>
        <v>0.9123850061509539</v>
      </c>
      <c r="AU185" s="8">
        <f t="shared" si="140"/>
        <v>0.9411112153813347</v>
      </c>
      <c r="AV185" s="8">
        <f t="shared" si="141"/>
        <v>0.9626987785322247</v>
      </c>
      <c r="AW185" s="8">
        <f t="shared" si="142"/>
        <v>0.9765073125261219</v>
      </c>
      <c r="AX185" s="8">
        <f t="shared" si="143"/>
        <v>0.9813981226454349</v>
      </c>
    </row>
    <row r="186" spans="3:50" ht="12.75">
      <c r="C186" s="3">
        <v>170</v>
      </c>
      <c r="D186" s="8">
        <f t="shared" si="116"/>
        <v>4.676453921880936</v>
      </c>
      <c r="E186" s="8">
        <f t="shared" si="117"/>
        <v>4.7288220781573616</v>
      </c>
      <c r="F186" s="8">
        <f t="shared" si="118"/>
        <v>4.832474137464798</v>
      </c>
      <c r="G186" s="8">
        <f t="shared" si="119"/>
        <v>4.926185798853252</v>
      </c>
      <c r="H186" s="8">
        <f t="shared" si="120"/>
        <v>4.995361868528561</v>
      </c>
      <c r="I186" s="8">
        <f t="shared" si="121"/>
        <v>5.039227077211755</v>
      </c>
      <c r="J186" s="8">
        <f t="shared" si="122"/>
        <v>5.054711771012404</v>
      </c>
      <c r="M186" s="3">
        <v>170</v>
      </c>
      <c r="N186" s="8">
        <f t="shared" si="123"/>
        <v>-3.4363334399811163</v>
      </c>
      <c r="O186" s="8">
        <f t="shared" si="124"/>
        <v>-3.058320446574763</v>
      </c>
      <c r="P186" s="8">
        <f t="shared" si="125"/>
        <v>-2.288385535786037</v>
      </c>
      <c r="Q186" s="8">
        <f t="shared" si="126"/>
        <v>-1.568864905250899</v>
      </c>
      <c r="R186" s="8">
        <f t="shared" si="127"/>
        <v>-1.024416744754716</v>
      </c>
      <c r="S186" s="8">
        <f t="shared" si="128"/>
        <v>-0.673653600665724</v>
      </c>
      <c r="T186" s="8">
        <f t="shared" si="129"/>
        <v>-0.5488475312214024</v>
      </c>
      <c r="W186" s="3">
        <v>170</v>
      </c>
      <c r="X186" s="8">
        <f t="shared" si="130"/>
        <v>26.607072453686236</v>
      </c>
      <c r="Y186" s="8">
        <f t="shared" si="131"/>
        <v>26.528714111211958</v>
      </c>
      <c r="Z186" s="8">
        <f t="shared" si="132"/>
        <v>26.326042539053915</v>
      </c>
      <c r="AA186" s="8">
        <f t="shared" si="133"/>
        <v>26.091736199447055</v>
      </c>
      <c r="AB186" s="8">
        <f t="shared" si="134"/>
        <v>25.889704698849137</v>
      </c>
      <c r="AC186" s="8">
        <f t="shared" si="135"/>
        <v>25.749457629764905</v>
      </c>
      <c r="AD186" s="8">
        <f t="shared" si="136"/>
        <v>25.697772434486673</v>
      </c>
      <c r="AG186" s="3">
        <v>170</v>
      </c>
      <c r="AH186" s="8">
        <f t="shared" si="109"/>
        <v>133.9705364055896</v>
      </c>
      <c r="AI186" s="8">
        <f t="shared" si="110"/>
        <v>135.47077357334996</v>
      </c>
      <c r="AJ186" s="8">
        <f t="shared" si="111"/>
        <v>138.44018634142788</v>
      </c>
      <c r="AK186" s="8">
        <f t="shared" si="112"/>
        <v>141.1248276857866</v>
      </c>
      <c r="AL186" s="8">
        <f t="shared" si="113"/>
        <v>143.1065761036357</v>
      </c>
      <c r="AM186" s="8">
        <f t="shared" si="114"/>
        <v>144.36322176613947</v>
      </c>
      <c r="AN186" s="8">
        <f t="shared" si="115"/>
        <v>144.8068255670543</v>
      </c>
      <c r="AQ186" s="3">
        <v>170</v>
      </c>
      <c r="AR186" s="8">
        <f t="shared" si="137"/>
        <v>0.9378362409613309</v>
      </c>
      <c r="AS186" s="8">
        <f t="shared" si="138"/>
        <v>0.9495478454189232</v>
      </c>
      <c r="AT186" s="8">
        <f t="shared" si="139"/>
        <v>0.9726178434586327</v>
      </c>
      <c r="AU186" s="8">
        <f t="shared" si="140"/>
        <v>0.9933143279367903</v>
      </c>
      <c r="AV186" s="8">
        <f t="shared" si="141"/>
        <v>1.008472761951453</v>
      </c>
      <c r="AW186" s="8">
        <f t="shared" si="142"/>
        <v>1.0180255232005124</v>
      </c>
      <c r="AX186" s="8">
        <f t="shared" si="143"/>
        <v>1.0213859486598356</v>
      </c>
    </row>
    <row r="187" spans="3:50" ht="12.75">
      <c r="C187" s="9">
        <v>175</v>
      </c>
      <c r="D187" s="8">
        <f t="shared" si="116"/>
        <v>5.040220678692487</v>
      </c>
      <c r="E187" s="8">
        <f t="shared" si="117"/>
        <v>5.069814118426471</v>
      </c>
      <c r="F187" s="8">
        <f t="shared" si="118"/>
        <v>5.127096776521565</v>
      </c>
      <c r="G187" s="8">
        <f t="shared" si="119"/>
        <v>5.177617522344422</v>
      </c>
      <c r="H187" s="8">
        <f t="shared" si="120"/>
        <v>5.214262345288362</v>
      </c>
      <c r="I187" s="8">
        <f t="shared" si="121"/>
        <v>5.237252838203778</v>
      </c>
      <c r="J187" s="8">
        <f t="shared" si="122"/>
        <v>5.245327231732991</v>
      </c>
      <c r="M187" s="3">
        <v>175</v>
      </c>
      <c r="N187" s="8">
        <f t="shared" si="123"/>
        <v>-3.857496069799416</v>
      </c>
      <c r="O187" s="8">
        <f t="shared" si="124"/>
        <v>-3.3971498161057503</v>
      </c>
      <c r="P187" s="8">
        <f t="shared" si="125"/>
        <v>-2.4945479667521324</v>
      </c>
      <c r="Q187" s="8">
        <f t="shared" si="126"/>
        <v>-1.6863660712862278</v>
      </c>
      <c r="R187" s="8">
        <f t="shared" si="127"/>
        <v>-1.0933523223580854</v>
      </c>
      <c r="S187" s="8">
        <f t="shared" si="128"/>
        <v>-0.7184836235932427</v>
      </c>
      <c r="T187" s="8">
        <f t="shared" si="129"/>
        <v>-0.5863232800754437</v>
      </c>
      <c r="W187" s="9">
        <v>175</v>
      </c>
      <c r="X187" s="8">
        <f t="shared" si="130"/>
        <v>25.746174884372707</v>
      </c>
      <c r="Y187" s="8">
        <f t="shared" si="131"/>
        <v>25.64628961304103</v>
      </c>
      <c r="Z187" s="8">
        <f t="shared" si="132"/>
        <v>25.441589549627526</v>
      </c>
      <c r="AA187" s="8">
        <f t="shared" si="133"/>
        <v>25.24904777839447</v>
      </c>
      <c r="AB187" s="8">
        <f t="shared" si="134"/>
        <v>25.10260033968006</v>
      </c>
      <c r="AC187" s="8">
        <f t="shared" si="135"/>
        <v>25.00788695580132</v>
      </c>
      <c r="AD187" s="8">
        <f t="shared" si="136"/>
        <v>24.97411333972683</v>
      </c>
      <c r="AG187" s="9">
        <v>175</v>
      </c>
      <c r="AH187" s="8">
        <f t="shared" si="109"/>
        <v>144.39168635182142</v>
      </c>
      <c r="AI187" s="8">
        <f t="shared" si="110"/>
        <v>145.23947595083746</v>
      </c>
      <c r="AJ187" s="8">
        <f t="shared" si="111"/>
        <v>146.88050322490736</v>
      </c>
      <c r="AK187" s="8">
        <f t="shared" si="112"/>
        <v>148.32781598165877</v>
      </c>
      <c r="AL187" s="8">
        <f t="shared" si="113"/>
        <v>149.37761282950476</v>
      </c>
      <c r="AM187" s="8">
        <f t="shared" si="114"/>
        <v>150.03624193599413</v>
      </c>
      <c r="AN187" s="8">
        <f t="shared" si="115"/>
        <v>150.26755627166995</v>
      </c>
      <c r="AQ187" s="3">
        <v>175</v>
      </c>
      <c r="AR187" s="8">
        <f t="shared" si="137"/>
        <v>1.018241338874318</v>
      </c>
      <c r="AS187" s="8">
        <f t="shared" si="138"/>
        <v>1.0246572722027512</v>
      </c>
      <c r="AT187" s="8">
        <f t="shared" si="139"/>
        <v>1.0370080516938613</v>
      </c>
      <c r="AU187" s="8">
        <f t="shared" si="140"/>
        <v>1.0478216916161471</v>
      </c>
      <c r="AV187" s="8">
        <f t="shared" si="141"/>
        <v>1.0556161321216337</v>
      </c>
      <c r="AW187" s="8">
        <f t="shared" si="142"/>
        <v>1.060484308168687</v>
      </c>
      <c r="AX187" s="8">
        <f t="shared" si="143"/>
        <v>1.0621899278666262</v>
      </c>
    </row>
    <row r="188" spans="2:50" ht="12.75">
      <c r="B188">
        <v>24</v>
      </c>
      <c r="C188" s="3">
        <v>180</v>
      </c>
      <c r="D188" s="8">
        <f t="shared" si="116"/>
        <v>5.4430143433372775</v>
      </c>
      <c r="E188" s="8">
        <f t="shared" si="117"/>
        <v>5.4430143433372775</v>
      </c>
      <c r="F188" s="8">
        <f t="shared" si="118"/>
        <v>5.4430143433372775</v>
      </c>
      <c r="G188" s="8">
        <f t="shared" si="119"/>
        <v>5.4430143433372775</v>
      </c>
      <c r="H188" s="8">
        <f t="shared" si="120"/>
        <v>5.4430143433372775</v>
      </c>
      <c r="I188" s="8">
        <f t="shared" si="121"/>
        <v>5.4430143433372775</v>
      </c>
      <c r="J188" s="8">
        <f t="shared" si="122"/>
        <v>5.4430143433372775</v>
      </c>
      <c r="L188">
        <v>24</v>
      </c>
      <c r="M188" s="3">
        <v>180</v>
      </c>
      <c r="N188" s="8">
        <f t="shared" si="123"/>
        <v>-4.227763675379438</v>
      </c>
      <c r="O188" s="8">
        <f t="shared" si="124"/>
        <v>-3.694045546415161</v>
      </c>
      <c r="P188" s="8">
        <f t="shared" si="125"/>
        <v>-2.6738019549949668</v>
      </c>
      <c r="Q188" s="8">
        <f t="shared" si="126"/>
        <v>-1.7867598006432208</v>
      </c>
      <c r="R188" s="8">
        <f t="shared" si="127"/>
        <v>-1.1500815455577915</v>
      </c>
      <c r="S188" s="8">
        <f t="shared" si="128"/>
        <v>-0.7532911105632455</v>
      </c>
      <c r="T188" s="8">
        <f t="shared" si="129"/>
        <v>-0.6143958225350473</v>
      </c>
      <c r="V188">
        <v>24</v>
      </c>
      <c r="W188" s="3">
        <v>180</v>
      </c>
      <c r="X188" s="8">
        <f t="shared" si="130"/>
        <v>24.069125148801383</v>
      </c>
      <c r="Y188" s="8">
        <f t="shared" si="131"/>
        <v>24.069125148801383</v>
      </c>
      <c r="Z188" s="8">
        <f t="shared" si="132"/>
        <v>24.069125148801383</v>
      </c>
      <c r="AA188" s="8">
        <f t="shared" si="133"/>
        <v>24.069125148801383</v>
      </c>
      <c r="AB188" s="8">
        <f t="shared" si="134"/>
        <v>24.069125148801383</v>
      </c>
      <c r="AC188" s="8">
        <f t="shared" si="135"/>
        <v>24.069125148801383</v>
      </c>
      <c r="AD188" s="8">
        <f t="shared" si="136"/>
        <v>24.069125148801383</v>
      </c>
      <c r="AF188">
        <v>24</v>
      </c>
      <c r="AG188" s="3">
        <v>180</v>
      </c>
      <c r="AH188" s="8">
        <f t="shared" si="109"/>
        <v>155.9308748511986</v>
      </c>
      <c r="AI188" s="8">
        <f t="shared" si="110"/>
        <v>155.9308748511986</v>
      </c>
      <c r="AJ188" s="8">
        <f t="shared" si="111"/>
        <v>155.9308748511986</v>
      </c>
      <c r="AK188" s="8">
        <f t="shared" si="112"/>
        <v>155.9308748511986</v>
      </c>
      <c r="AL188" s="8">
        <f t="shared" si="113"/>
        <v>155.9308748511986</v>
      </c>
      <c r="AM188" s="8">
        <f t="shared" si="114"/>
        <v>155.9308748511986</v>
      </c>
      <c r="AN188" s="8">
        <f t="shared" si="115"/>
        <v>155.9308748511986</v>
      </c>
      <c r="AP188">
        <v>24</v>
      </c>
      <c r="AQ188" s="3">
        <v>180</v>
      </c>
      <c r="AR188" s="8">
        <f t="shared" si="137"/>
        <v>1.103232298612724</v>
      </c>
      <c r="AS188" s="8">
        <f t="shared" si="138"/>
        <v>1.103232298612724</v>
      </c>
      <c r="AT188" s="8">
        <f t="shared" si="139"/>
        <v>1.103232298612724</v>
      </c>
      <c r="AU188" s="8">
        <f t="shared" si="140"/>
        <v>1.103232298612724</v>
      </c>
      <c r="AV188" s="8">
        <f t="shared" si="141"/>
        <v>1.103232298612724</v>
      </c>
      <c r="AW188" s="8">
        <f t="shared" si="142"/>
        <v>1.103232298612724</v>
      </c>
      <c r="AX188" s="8">
        <f t="shared" si="143"/>
        <v>1.103232298612724</v>
      </c>
    </row>
    <row r="189" spans="3:10" ht="12.75">
      <c r="C189" s="7"/>
      <c r="D189" s="8"/>
      <c r="E189" s="8"/>
      <c r="F189" s="8"/>
      <c r="G189" s="8"/>
      <c r="H189" s="8"/>
      <c r="I189" s="8"/>
      <c r="J189" s="8"/>
    </row>
  </sheetData>
  <conditionalFormatting sqref="D38:J110 F36:I36">
    <cfRule type="cellIs" priority="1" dxfId="0" operator="greaterThanOrEqual" stopIfTrue="1">
      <formula>0</formula>
    </cfRule>
  </conditionalFormatting>
  <conditionalFormatting sqref="X116:AD188">
    <cfRule type="expression" priority="2" dxfId="1" stopIfTrue="1">
      <formula>$D$49&gt;=0</formula>
    </cfRule>
  </conditionalFormatting>
  <conditionalFormatting sqref="O38:T110 N50:N110">
    <cfRule type="expression" priority="3" dxfId="0" stopIfTrue="1">
      <formula>$D$49&gt;=0</formula>
    </cfRule>
  </conditionalFormatting>
  <dataValidations count="4">
    <dataValidation type="decimal" showInputMessage="1" showErrorMessage="1" sqref="J8">
      <formula1>0</formula1>
      <formula2>1</formula2>
    </dataValidation>
    <dataValidation type="decimal" showInputMessage="1" showErrorMessage="1" sqref="M8">
      <formula1>-180</formula1>
      <formula2>180</formula2>
    </dataValidation>
    <dataValidation type="decimal" showInputMessage="1" showErrorMessage="1" sqref="G8">
      <formula1>1</formula1>
      <formula2>10</formula2>
    </dataValidation>
    <dataValidation type="decimal" showInputMessage="1" showErrorMessage="1" sqref="D8">
      <formula1>25</formula1>
      <formula2>90</formula2>
    </dataValidation>
  </dataValidation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Frans</dc:creator>
  <cp:keywords/>
  <dc:description/>
  <cp:lastModifiedBy>Frans</cp:lastModifiedBy>
  <dcterms:created xsi:type="dcterms:W3CDTF">2016-11-08T17:22:47Z</dcterms:created>
  <dcterms:modified xsi:type="dcterms:W3CDTF">2016-11-13T15:33:46Z</dcterms:modified>
  <cp:category/>
  <cp:version/>
  <cp:contentType/>
  <cp:contentStatus/>
</cp:coreProperties>
</file>